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bcgroup-my.sharepoint.com/personal/jan_lick_csobpoj_cz/Documents/Privat/Krakonošovo/Badminton/Sezony/2022_2023/"/>
    </mc:Choice>
  </mc:AlternateContent>
  <xr:revisionPtr revIDLastSave="50" documentId="8_{4789DFD5-9D70-4A47-88F0-C92889432092}" xr6:coauthVersionLast="47" xr6:coauthVersionMax="47" xr10:uidLastSave="{B3ED56F6-0D7A-4056-948F-5C06017298E4}"/>
  <bookViews>
    <workbookView xWindow="-110" yWindow="-110" windowWidth="19420" windowHeight="10560" xr2:uid="{00000000-000D-0000-FFFF-FFFF00000000}"/>
  </bookViews>
  <sheets>
    <sheet name="vzor" sheetId="47" r:id="rId1"/>
    <sheet name="Soupiska" sheetId="48" r:id="rId2"/>
  </sheets>
  <definedNames>
    <definedName name="_xlnm.Print_Area" localSheetId="0">vzor!$B$2:$T$26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47" l="1"/>
  <c r="N12" i="47"/>
  <c r="O11" i="47"/>
  <c r="O17" i="47" s="1"/>
  <c r="Q15" i="47"/>
  <c r="S15" i="47" s="1"/>
  <c r="P15" i="47"/>
  <c r="R15" i="47"/>
  <c r="O15" i="47"/>
  <c r="N15" i="47"/>
  <c r="N9" i="47"/>
  <c r="N17" i="47" s="1"/>
  <c r="Q9" i="47"/>
  <c r="S9" i="47" s="1"/>
  <c r="Q10" i="47"/>
  <c r="S10" i="47" s="1"/>
  <c r="Q11" i="47"/>
  <c r="S11" i="47"/>
  <c r="Q12" i="47"/>
  <c r="S12" i="47"/>
  <c r="Q13" i="47"/>
  <c r="Q14" i="47"/>
  <c r="S14" i="47" s="1"/>
  <c r="Q16" i="47"/>
  <c r="S16" i="47"/>
  <c r="P16" i="47"/>
  <c r="R16" i="47"/>
  <c r="P9" i="47"/>
  <c r="P17" i="47" s="1"/>
  <c r="R9" i="47"/>
  <c r="P10" i="47"/>
  <c r="R10" i="47" s="1"/>
  <c r="P11" i="47"/>
  <c r="R11" i="47"/>
  <c r="P12" i="47"/>
  <c r="R12" i="47"/>
  <c r="P13" i="47"/>
  <c r="R13" i="47"/>
  <c r="P14" i="47"/>
  <c r="R14" i="47" s="1"/>
  <c r="O9" i="47"/>
  <c r="N10" i="47"/>
  <c r="O10" i="47"/>
  <c r="O16" i="47"/>
  <c r="O14" i="47"/>
  <c r="O13" i="47"/>
  <c r="N11" i="47"/>
  <c r="N13" i="47"/>
  <c r="N14" i="47"/>
  <c r="N16" i="47"/>
  <c r="S13" i="47"/>
  <c r="R17" i="47" l="1"/>
  <c r="S17" i="47"/>
  <c r="Q17" i="47"/>
</calcChain>
</file>

<file path=xl/sharedStrings.xml><?xml version="1.0" encoding="utf-8"?>
<sst xmlns="http://schemas.openxmlformats.org/spreadsheetml/2006/main" count="150" uniqueCount="118">
  <si>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</si>
  <si>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</si>
  <si>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</si>
  <si>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</si>
  <si>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</si>
  <si>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</si>
  <si>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</si>
  <si>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</si>
  <si>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</si>
  <si>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</si>
  <si>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</si>
  <si>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</si>
  <si>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</si>
  <si>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</si>
  <si>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</si>
  <si>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</si>
  <si>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</si>
  <si>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</si>
  <si>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</si>
  <si>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</si>
  <si>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</si>
  <si>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</si>
  <si>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</si>
  <si>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</si>
  <si>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</si>
  <si>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</si>
  <si>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t>:</t>
  </si>
  <si>
    <t>dvouhra   žen</t>
  </si>
  <si>
    <t>smíšená čtyřhra</t>
  </si>
  <si>
    <t>BC Premiera Brno „C“</t>
  </si>
  <si>
    <t>SK Kuklenská Brno „B“</t>
  </si>
  <si>
    <t>SK Brno Slatina „C“</t>
  </si>
  <si>
    <t>Remíza 4:4</t>
  </si>
  <si>
    <t>sem se může vepsat jakýkoliv text… a objeví se v roletě "vítěz"</t>
  </si>
  <si>
    <t>BC 66 Ivančice</t>
  </si>
  <si>
    <t>Badminton FSpS MU „D“</t>
  </si>
  <si>
    <t>Sokol Židlochovice „A“</t>
  </si>
  <si>
    <t>SK Kuklenská Brno „C“</t>
  </si>
  <si>
    <t>BC Lokomotiva Kunovice „B“</t>
  </si>
  <si>
    <t>IV. liga smíšených družstev dospělých JM kraje 2022/2023</t>
  </si>
  <si>
    <t>Brno, ZŠ Horní</t>
  </si>
  <si>
    <t>Český badmintonový svaz, z. s.</t>
  </si>
  <si>
    <t>SOUPISKA DRUŽSTVA</t>
  </si>
  <si>
    <t>Oddíl / klub:</t>
  </si>
  <si>
    <t>SK PREMIERA BC "C"</t>
  </si>
  <si>
    <t>Oblast:</t>
  </si>
  <si>
    <t>JIHOMORAVSKÝ</t>
  </si>
  <si>
    <t>JM</t>
  </si>
  <si>
    <t>Platí pro soutěž:</t>
  </si>
  <si>
    <t>4.LIGA, DRUŽSTVA DOSPĚLÝCH</t>
  </si>
  <si>
    <t>Od:</t>
  </si>
  <si>
    <t>Do:</t>
  </si>
  <si>
    <t>Poř. č.</t>
  </si>
  <si>
    <t>Příjmení a jméno</t>
  </si>
  <si>
    <t>Datum
narození</t>
  </si>
  <si>
    <t>Číslo
hráčské
licence</t>
  </si>
  <si>
    <t>Poř. v žebříčku</t>
  </si>
  <si>
    <t>Hostování /
Zahraniční hráč</t>
  </si>
  <si>
    <t>Poznámka</t>
  </si>
  <si>
    <t>Dvouhra</t>
  </si>
  <si>
    <t>Čtyřhra</t>
  </si>
  <si>
    <t>Pořadí ve čtyhře</t>
  </si>
  <si>
    <t>Mix</t>
  </si>
  <si>
    <t>Muži</t>
  </si>
  <si>
    <t>Michal Gratcl</t>
  </si>
  <si>
    <t>František Hanák</t>
  </si>
  <si>
    <t>hostování</t>
  </si>
  <si>
    <t>Matěj Bosák</t>
  </si>
  <si>
    <t>Martin Matějka</t>
  </si>
  <si>
    <t>Pavel Prudký</t>
  </si>
  <si>
    <t>Martin Mráz</t>
  </si>
  <si>
    <t>Jan Lick</t>
  </si>
  <si>
    <t>Petr Dušek</t>
  </si>
  <si>
    <t>Zbyněk Jakubíček</t>
  </si>
  <si>
    <t>Jan Raclavský</t>
  </si>
  <si>
    <t>Jan Tomek</t>
  </si>
  <si>
    <t>Martin Holas</t>
  </si>
  <si>
    <t>Ženy</t>
  </si>
  <si>
    <t>Eliška Hyklová</t>
  </si>
  <si>
    <t>Prošlá licence</t>
  </si>
  <si>
    <t>Šárka Gratclová</t>
  </si>
  <si>
    <t>Jitka Olivová</t>
  </si>
  <si>
    <t>Barbora Palínková</t>
  </si>
  <si>
    <t>Náhradníci</t>
  </si>
  <si>
    <t>E-mail</t>
  </si>
  <si>
    <t>Telefon (mobilní)</t>
  </si>
  <si>
    <t>Vedoucí družstva:</t>
  </si>
  <si>
    <t>JAN LICK</t>
  </si>
  <si>
    <t>honza.lick@gmail.com</t>
  </si>
  <si>
    <t>Razítko oddílu/klubu</t>
  </si>
  <si>
    <t>Razítko příslušné STK</t>
  </si>
  <si>
    <t>JAN TOMEK</t>
  </si>
  <si>
    <t>Jana Nezvalová</t>
  </si>
  <si>
    <t>Jméno odpovědné osoby</t>
  </si>
  <si>
    <t>Podpis odpovědné osoby</t>
  </si>
  <si>
    <t>V</t>
  </si>
  <si>
    <t>BRNĚ</t>
  </si>
  <si>
    <t>dne:</t>
  </si>
  <si>
    <t>Rosicích</t>
  </si>
  <si>
    <t>Barbora Valtl</t>
  </si>
  <si>
    <t>přestup11/22</t>
  </si>
  <si>
    <t>Pochop, Seknicka</t>
  </si>
  <si>
    <t>Jakubicek, Holas</t>
  </si>
  <si>
    <t>Hanak Fr.</t>
  </si>
  <si>
    <t>Prudky P.</t>
  </si>
  <si>
    <t>Holas M</t>
  </si>
  <si>
    <t>Palinkova B.</t>
  </si>
  <si>
    <t>Hanak, Lick</t>
  </si>
  <si>
    <t>Hyklova, Palinkova</t>
  </si>
  <si>
    <t>Prudky, Hyklova</t>
  </si>
  <si>
    <t>Dvorak</t>
  </si>
  <si>
    <t>Pochop</t>
  </si>
  <si>
    <t>Seknicka</t>
  </si>
  <si>
    <t>Dvirak, Grosov</t>
  </si>
  <si>
    <t>Krejci, Vesela</t>
  </si>
  <si>
    <t>Grosov, Vesela</t>
  </si>
  <si>
    <t>SCR</t>
  </si>
  <si>
    <t>Hráčka Magda Krejčí ze soupisky družstva Badminton FSpS MU "D"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</si>
</sst>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i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7" fillId="0" borderId="0">
      <alignment horizontal="center" vertical="center" wrapText="1"/>
    </xf>
    <xf numFmtId="44" fontId="4" fillId="0" borderId="0" applyFill="0" applyBorder="0" applyProtection="0">
      <alignment horizontal="center"/>
    </xf>
    <xf numFmtId="0" fontId="3" fillId="0" borderId="0"/>
    <xf numFmtId="0" fontId="4" fillId="0" borderId="0">
      <alignment horizontal="center" vertical="center"/>
    </xf>
    <xf numFmtId="0" fontId="4" fillId="0" borderId="0">
      <alignment vertical="center"/>
    </xf>
    <xf numFmtId="0" fontId="5" fillId="0" borderId="0">
      <alignment horizontal="center" vertical="center"/>
    </xf>
    <xf numFmtId="0" fontId="5" fillId="0" borderId="0">
      <alignment vertical="center"/>
    </xf>
    <xf numFmtId="0" fontId="6" fillId="0" borderId="0">
      <alignment horizontal="center" vertical="center"/>
    </xf>
    <xf numFmtId="0" fontId="1" fillId="0" borderId="0"/>
    <xf numFmtId="0" fontId="29" fillId="0" borderId="0" applyNumberFormat="0" applyFill="0" applyBorder="0" applyAlignment="0" applyProtection="0"/>
  </cellStyleXfs>
  <cellXfs count="187">
    <xf numFmtId="0" fontId="0" fillId="0" borderId="0" xfId="0"/>
    <xf numFmtId="0" fontId="9" fillId="0" borderId="0" xfId="0" applyFont="1"/>
    <xf numFmtId="0" fontId="9" fillId="0" borderId="0" xfId="0" applyFont="1" applyBorder="1"/>
    <xf numFmtId="0" fontId="8" fillId="0" borderId="0" xfId="3" applyFont="1"/>
    <xf numFmtId="0" fontId="8" fillId="0" borderId="0" xfId="0" applyFont="1"/>
    <xf numFmtId="0" fontId="12" fillId="0" borderId="1" xfId="3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44" fontId="15" fillId="0" borderId="4" xfId="2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49" fontId="13" fillId="0" borderId="5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2" fillId="0" borderId="7" xfId="3" applyFont="1" applyBorder="1" applyAlignment="1">
      <alignment vertical="center"/>
    </xf>
    <xf numFmtId="0" fontId="16" fillId="0" borderId="8" xfId="8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5" fillId="0" borderId="11" xfId="4" applyFont="1" applyBorder="1">
      <alignment horizontal="center" vertical="center"/>
    </xf>
    <xf numFmtId="0" fontId="15" fillId="0" borderId="12" xfId="4" applyFont="1" applyBorder="1">
      <alignment horizontal="center" vertical="center"/>
    </xf>
    <xf numFmtId="0" fontId="15" fillId="0" borderId="13" xfId="4" applyFont="1" applyBorder="1">
      <alignment horizontal="center" vertical="center"/>
    </xf>
    <xf numFmtId="44" fontId="15" fillId="0" borderId="14" xfId="2" applyFont="1" applyBorder="1">
      <alignment horizontal="center"/>
    </xf>
    <xf numFmtId="0" fontId="15" fillId="0" borderId="14" xfId="4" applyFont="1" applyBorder="1">
      <alignment horizontal="center" vertical="center"/>
    </xf>
    <xf numFmtId="0" fontId="17" fillId="0" borderId="14" xfId="1" applyFont="1" applyBorder="1" applyAlignment="1">
      <alignment horizontal="centerContinuous" vertical="center"/>
    </xf>
    <xf numFmtId="0" fontId="17" fillId="0" borderId="15" xfId="1" applyFont="1" applyBorder="1" applyAlignment="1">
      <alignment horizontal="centerContinuous" vertical="center"/>
    </xf>
    <xf numFmtId="0" fontId="17" fillId="0" borderId="16" xfId="1" applyFont="1" applyBorder="1" applyAlignment="1">
      <alignment horizontal="centerContinuous" vertical="center"/>
    </xf>
    <xf numFmtId="0" fontId="13" fillId="0" borderId="15" xfId="0" applyFont="1" applyBorder="1"/>
    <xf numFmtId="0" fontId="13" fillId="0" borderId="14" xfId="0" applyFont="1" applyBorder="1"/>
    <xf numFmtId="0" fontId="13" fillId="0" borderId="17" xfId="0" applyFont="1" applyBorder="1"/>
    <xf numFmtId="0" fontId="16" fillId="0" borderId="18" xfId="1" applyFont="1" applyBorder="1" applyAlignment="1">
      <alignment horizontal="center" vertical="center" wrapText="1"/>
    </xf>
    <xf numFmtId="0" fontId="12" fillId="0" borderId="5" xfId="6" applyFont="1" applyBorder="1">
      <alignment horizontal="center" vertical="center"/>
    </xf>
    <xf numFmtId="0" fontId="12" fillId="0" borderId="19" xfId="6" applyFont="1" applyBorder="1">
      <alignment horizontal="center" vertical="center"/>
    </xf>
    <xf numFmtId="0" fontId="12" fillId="0" borderId="4" xfId="6" applyFont="1" applyBorder="1">
      <alignment horizontal="center" vertical="center"/>
    </xf>
    <xf numFmtId="0" fontId="12" fillId="0" borderId="20" xfId="6" applyFont="1" applyBorder="1" applyProtection="1">
      <alignment horizontal="center" vertical="center"/>
      <protection hidden="1"/>
    </xf>
    <xf numFmtId="0" fontId="12" fillId="0" borderId="4" xfId="6" applyFont="1" applyBorder="1" applyProtection="1">
      <alignment horizontal="center" vertical="center"/>
      <protection hidden="1"/>
    </xf>
    <xf numFmtId="0" fontId="12" fillId="0" borderId="20" xfId="6" applyFont="1" applyBorder="1">
      <alignment horizontal="center" vertical="center"/>
    </xf>
    <xf numFmtId="0" fontId="16" fillId="0" borderId="21" xfId="1" applyFont="1" applyBorder="1" applyAlignment="1">
      <alignment horizontal="center" vertical="center" wrapText="1"/>
    </xf>
    <xf numFmtId="0" fontId="12" fillId="0" borderId="22" xfId="6" applyFont="1" applyBorder="1">
      <alignment horizontal="center" vertical="center"/>
    </xf>
    <xf numFmtId="0" fontId="18" fillId="2" borderId="24" xfId="5" applyFont="1" applyFill="1" applyBorder="1">
      <alignment vertical="center"/>
    </xf>
    <xf numFmtId="0" fontId="15" fillId="0" borderId="25" xfId="4" applyFont="1" applyBorder="1" applyProtection="1">
      <alignment horizontal="center" vertical="center"/>
      <protection hidden="1"/>
    </xf>
    <xf numFmtId="0" fontId="15" fillId="0" borderId="26" xfId="4" applyFont="1" applyBorder="1" applyProtection="1">
      <alignment horizontal="center" vertical="center"/>
      <protection hidden="1"/>
    </xf>
    <xf numFmtId="0" fontId="15" fillId="0" borderId="27" xfId="4" applyFont="1" applyBorder="1" applyProtection="1">
      <alignment horizontal="center" vertical="center"/>
      <protection hidden="1"/>
    </xf>
    <xf numFmtId="0" fontId="13" fillId="0" borderId="0" xfId="0" applyFont="1"/>
    <xf numFmtId="0" fontId="12" fillId="0" borderId="0" xfId="6" applyFont="1">
      <alignment horizontal="center" vertical="center"/>
    </xf>
    <xf numFmtId="0" fontId="19" fillId="0" borderId="0" xfId="1" applyFont="1" applyBorder="1" applyAlignment="1">
      <alignment horizontal="centerContinuous" vertical="center"/>
    </xf>
    <xf numFmtId="0" fontId="13" fillId="0" borderId="0" xfId="3" applyFont="1"/>
    <xf numFmtId="0" fontId="14" fillId="0" borderId="0" xfId="3" applyFont="1"/>
    <xf numFmtId="0" fontId="12" fillId="0" borderId="0" xfId="3" applyFont="1"/>
    <xf numFmtId="0" fontId="17" fillId="0" borderId="0" xfId="3" applyFont="1"/>
    <xf numFmtId="0" fontId="13" fillId="0" borderId="0" xfId="0" applyFont="1" applyBorder="1"/>
    <xf numFmtId="0" fontId="20" fillId="0" borderId="0" xfId="0" applyFont="1" applyAlignment="1">
      <alignment horizontal="left" vertical="top"/>
    </xf>
    <xf numFmtId="0" fontId="13" fillId="0" borderId="22" xfId="0" applyFont="1" applyBorder="1" applyAlignment="1">
      <alignment horizontal="right" vertical="center"/>
    </xf>
    <xf numFmtId="0" fontId="12" fillId="0" borderId="28" xfId="6" applyFont="1" applyBorder="1">
      <alignment horizontal="center" vertical="center"/>
    </xf>
    <xf numFmtId="0" fontId="12" fillId="0" borderId="29" xfId="6" applyFont="1" applyBorder="1">
      <alignment horizontal="center" vertical="center"/>
    </xf>
    <xf numFmtId="0" fontId="12" fillId="0" borderId="30" xfId="6" applyFont="1" applyBorder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center" indent="1"/>
    </xf>
    <xf numFmtId="0" fontId="10" fillId="0" borderId="0" xfId="0" applyFont="1"/>
    <xf numFmtId="0" fontId="2" fillId="0" borderId="0" xfId="0" applyFont="1"/>
    <xf numFmtId="0" fontId="10" fillId="0" borderId="6" xfId="0" applyFont="1" applyBorder="1" applyAlignment="1">
      <alignment horizontal="left" vertical="center" indent="1"/>
    </xf>
    <xf numFmtId="0" fontId="10" fillId="3" borderId="4" xfId="0" applyFont="1" applyFill="1" applyBorder="1" applyAlignment="1">
      <alignment horizontal="left" vertical="center" indent="1"/>
    </xf>
    <xf numFmtId="0" fontId="10" fillId="3" borderId="4" xfId="4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left" vertical="center" indent="1"/>
    </xf>
    <xf numFmtId="0" fontId="12" fillId="3" borderId="5" xfId="6" applyFont="1" applyFill="1" applyBorder="1">
      <alignment horizontal="center" vertical="center"/>
    </xf>
    <xf numFmtId="0" fontId="12" fillId="3" borderId="0" xfId="6" applyFont="1" applyFill="1" applyBorder="1">
      <alignment horizontal="center" vertical="center"/>
    </xf>
    <xf numFmtId="0" fontId="12" fillId="3" borderId="4" xfId="6" applyFont="1" applyFill="1" applyBorder="1">
      <alignment horizontal="center" vertical="center"/>
    </xf>
    <xf numFmtId="0" fontId="12" fillId="3" borderId="23" xfId="6" applyFont="1" applyFill="1" applyBorder="1">
      <alignment horizontal="center" vertical="center"/>
    </xf>
    <xf numFmtId="0" fontId="10" fillId="0" borderId="0" xfId="3" applyFont="1"/>
    <xf numFmtId="0" fontId="10" fillId="0" borderId="48" xfId="0" applyFont="1" applyBorder="1"/>
    <xf numFmtId="0" fontId="13" fillId="0" borderId="48" xfId="0" applyFont="1" applyBorder="1"/>
    <xf numFmtId="14" fontId="14" fillId="3" borderId="6" xfId="0" applyNumberFormat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right" vertical="center"/>
    </xf>
    <xf numFmtId="0" fontId="9" fillId="4" borderId="49" xfId="0" applyFont="1" applyFill="1" applyBorder="1"/>
    <xf numFmtId="0" fontId="9" fillId="5" borderId="0" xfId="0" applyFont="1" applyFill="1" applyAlignment="1">
      <alignment vertical="center"/>
    </xf>
    <xf numFmtId="0" fontId="9" fillId="5" borderId="0" xfId="0" applyFont="1" applyFill="1"/>
    <xf numFmtId="0" fontId="1" fillId="0" borderId="0" xfId="9"/>
    <xf numFmtId="0" fontId="22" fillId="0" borderId="0" xfId="9" applyFont="1" applyAlignment="1">
      <alignment wrapText="1"/>
    </xf>
    <xf numFmtId="0" fontId="23" fillId="0" borderId="0" xfId="9" applyFont="1" applyAlignment="1">
      <alignment wrapText="1"/>
    </xf>
    <xf numFmtId="0" fontId="22" fillId="0" borderId="0" xfId="9" applyFont="1"/>
    <xf numFmtId="0" fontId="24" fillId="0" borderId="0" xfId="9" applyFont="1" applyAlignment="1">
      <alignment wrapText="1"/>
    </xf>
    <xf numFmtId="0" fontId="1" fillId="0" borderId="0" xfId="9" applyAlignment="1">
      <alignment horizontal="left"/>
    </xf>
    <xf numFmtId="14" fontId="1" fillId="0" borderId="5" xfId="9" applyNumberFormat="1" applyBorder="1" applyAlignment="1">
      <alignment horizontal="center"/>
    </xf>
    <xf numFmtId="0" fontId="1" fillId="0" borderId="0" xfId="9" applyAlignment="1">
      <alignment horizontal="center"/>
    </xf>
    <xf numFmtId="0" fontId="27" fillId="0" borderId="49" xfId="9" applyFont="1" applyBorder="1" applyAlignment="1">
      <alignment horizontal="center" vertical="center"/>
    </xf>
    <xf numFmtId="0" fontId="27" fillId="0" borderId="56" xfId="9" applyFont="1" applyBorder="1" applyAlignment="1">
      <alignment horizontal="center" vertical="center"/>
    </xf>
    <xf numFmtId="0" fontId="27" fillId="0" borderId="57" xfId="9" applyFont="1" applyBorder="1" applyAlignment="1">
      <alignment horizontal="center" vertical="center" wrapText="1"/>
    </xf>
    <xf numFmtId="0" fontId="26" fillId="0" borderId="50" xfId="9" applyFont="1" applyBorder="1" applyAlignment="1">
      <alignment horizontal="center"/>
    </xf>
    <xf numFmtId="0" fontId="26" fillId="0" borderId="62" xfId="9" applyFont="1" applyBorder="1" applyAlignment="1">
      <alignment horizontal="center"/>
    </xf>
    <xf numFmtId="0" fontId="26" fillId="0" borderId="53" xfId="9" applyFont="1" applyBorder="1" applyAlignment="1">
      <alignment horizontal="center"/>
    </xf>
    <xf numFmtId="0" fontId="26" fillId="0" borderId="63" xfId="9" applyFont="1" applyBorder="1" applyAlignment="1">
      <alignment horizontal="center"/>
    </xf>
    <xf numFmtId="0" fontId="26" fillId="0" borderId="64" xfId="9" applyFont="1" applyBorder="1" applyAlignment="1">
      <alignment horizontal="center"/>
    </xf>
    <xf numFmtId="0" fontId="26" fillId="0" borderId="65" xfId="9" applyFont="1" applyBorder="1" applyAlignment="1">
      <alignment horizontal="center"/>
    </xf>
    <xf numFmtId="0" fontId="26" fillId="0" borderId="54" xfId="9" applyFont="1" applyBorder="1" applyAlignment="1">
      <alignment horizontal="center"/>
    </xf>
    <xf numFmtId="0" fontId="26" fillId="0" borderId="67" xfId="9" applyFont="1" applyBorder="1" applyAlignment="1">
      <alignment horizontal="center"/>
    </xf>
    <xf numFmtId="0" fontId="26" fillId="0" borderId="58" xfId="9" applyFont="1" applyBorder="1" applyAlignment="1">
      <alignment horizontal="center"/>
    </xf>
    <xf numFmtId="0" fontId="1" fillId="0" borderId="68" xfId="9" applyBorder="1" applyAlignment="1">
      <alignment horizontal="center"/>
    </xf>
    <xf numFmtId="0" fontId="22" fillId="0" borderId="70" xfId="9" applyFont="1" applyBorder="1" applyAlignment="1">
      <alignment horizontal="center"/>
    </xf>
    <xf numFmtId="0" fontId="1" fillId="0" borderId="0" xfId="9" applyAlignment="1">
      <alignment horizontal="right"/>
    </xf>
    <xf numFmtId="0" fontId="11" fillId="0" borderId="22" xfId="5" applyFont="1" applyBorder="1" applyAlignment="1">
      <alignment horizontal="center" vertical="top"/>
    </xf>
    <xf numFmtId="0" fontId="16" fillId="0" borderId="43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/>
    </xf>
    <xf numFmtId="0" fontId="16" fillId="0" borderId="46" xfId="1" applyFont="1" applyBorder="1" applyAlignment="1">
      <alignment horizontal="center" vertical="center"/>
    </xf>
    <xf numFmtId="0" fontId="0" fillId="0" borderId="12" xfId="0" applyBorder="1"/>
    <xf numFmtId="0" fontId="11" fillId="2" borderId="33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5" fillId="3" borderId="35" xfId="8" applyFont="1" applyFill="1" applyBorder="1" applyAlignment="1">
      <alignment horizontal="left" vertical="center"/>
    </xf>
    <xf numFmtId="0" fontId="15" fillId="3" borderId="19" xfId="8" applyFont="1" applyFill="1" applyBorder="1" applyAlignment="1">
      <alignment horizontal="left" vertical="center"/>
    </xf>
    <xf numFmtId="0" fontId="15" fillId="3" borderId="36" xfId="8" applyFont="1" applyFill="1" applyBorder="1" applyAlignment="1">
      <alignment horizontal="left" vertical="center"/>
    </xf>
    <xf numFmtId="0" fontId="21" fillId="0" borderId="37" xfId="8" applyFont="1" applyBorder="1" applyAlignment="1">
      <alignment horizontal="left" vertical="center"/>
    </xf>
    <xf numFmtId="0" fontId="21" fillId="0" borderId="38" xfId="8" applyFont="1" applyBorder="1" applyAlignment="1">
      <alignment horizontal="left" vertical="center"/>
    </xf>
    <xf numFmtId="0" fontId="21" fillId="0" borderId="39" xfId="8" applyFont="1" applyBorder="1" applyAlignment="1">
      <alignment horizontal="left" vertical="center"/>
    </xf>
    <xf numFmtId="0" fontId="15" fillId="3" borderId="40" xfId="0" applyFont="1" applyFill="1" applyBorder="1" applyAlignment="1">
      <alignment horizontal="left" vertical="center"/>
    </xf>
    <xf numFmtId="0" fontId="15" fillId="3" borderId="41" xfId="0" applyFont="1" applyFill="1" applyBorder="1" applyAlignment="1">
      <alignment horizontal="left" vertical="center"/>
    </xf>
    <xf numFmtId="0" fontId="15" fillId="3" borderId="42" xfId="0" applyFont="1" applyFill="1" applyBorder="1" applyAlignment="1">
      <alignment horizontal="left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" fillId="0" borderId="72" xfId="9" applyBorder="1" applyAlignment="1">
      <alignment horizontal="center"/>
    </xf>
    <xf numFmtId="0" fontId="1" fillId="0" borderId="5" xfId="9" applyBorder="1" applyAlignment="1">
      <alignment horizontal="center"/>
    </xf>
    <xf numFmtId="14" fontId="1" fillId="0" borderId="5" xfId="9" applyNumberFormat="1" applyBorder="1" applyAlignment="1">
      <alignment horizontal="center"/>
    </xf>
    <xf numFmtId="0" fontId="1" fillId="0" borderId="0" xfId="9" applyAlignment="1">
      <alignment horizontal="center"/>
    </xf>
    <xf numFmtId="0" fontId="1" fillId="0" borderId="5" xfId="9" applyBorder="1" applyAlignment="1">
      <alignment horizontal="left"/>
    </xf>
    <xf numFmtId="0" fontId="22" fillId="0" borderId="69" xfId="9" applyFont="1" applyBorder="1" applyAlignment="1">
      <alignment horizontal="left"/>
    </xf>
    <xf numFmtId="0" fontId="22" fillId="0" borderId="70" xfId="9" applyFont="1" applyBorder="1" applyAlignment="1">
      <alignment horizontal="left"/>
    </xf>
    <xf numFmtId="0" fontId="22" fillId="0" borderId="71" xfId="9" applyFont="1" applyBorder="1" applyAlignment="1">
      <alignment horizontal="left"/>
    </xf>
    <xf numFmtId="0" fontId="22" fillId="0" borderId="8" xfId="9" applyFont="1" applyBorder="1" applyAlignment="1">
      <alignment horizontal="center"/>
    </xf>
    <xf numFmtId="0" fontId="22" fillId="0" borderId="70" xfId="9" applyFont="1" applyBorder="1" applyAlignment="1">
      <alignment horizontal="center"/>
    </xf>
    <xf numFmtId="0" fontId="29" fillId="0" borderId="70" xfId="10" applyBorder="1" applyAlignment="1">
      <alignment horizontal="center"/>
    </xf>
    <xf numFmtId="3" fontId="22" fillId="0" borderId="70" xfId="9" applyNumberFormat="1" applyFont="1" applyBorder="1" applyAlignment="1">
      <alignment horizontal="center"/>
    </xf>
    <xf numFmtId="0" fontId="22" fillId="0" borderId="71" xfId="9" applyFont="1" applyBorder="1" applyAlignment="1">
      <alignment horizontal="center"/>
    </xf>
    <xf numFmtId="0" fontId="26" fillId="0" borderId="55" xfId="9" applyFont="1" applyBorder="1" applyAlignment="1">
      <alignment horizontal="left"/>
    </xf>
    <xf numFmtId="0" fontId="26" fillId="0" borderId="37" xfId="9" applyFont="1" applyBorder="1" applyAlignment="1">
      <alignment horizontal="left"/>
    </xf>
    <xf numFmtId="0" fontId="26" fillId="0" borderId="39" xfId="9" applyFont="1" applyBorder="1" applyAlignment="1">
      <alignment horizontal="left"/>
    </xf>
    <xf numFmtId="0" fontId="26" fillId="0" borderId="58" xfId="9" applyFont="1" applyBorder="1" applyAlignment="1">
      <alignment horizontal="left"/>
    </xf>
    <xf numFmtId="0" fontId="1" fillId="0" borderId="24" xfId="9" applyBorder="1" applyAlignment="1">
      <alignment horizontal="center"/>
    </xf>
    <xf numFmtId="0" fontId="1" fillId="0" borderId="33" xfId="9" applyBorder="1" applyAlignment="1">
      <alignment horizontal="center"/>
    </xf>
    <xf numFmtId="0" fontId="1" fillId="0" borderId="32" xfId="9" applyBorder="1" applyAlignment="1">
      <alignment horizontal="center"/>
    </xf>
    <xf numFmtId="0" fontId="1" fillId="0" borderId="26" xfId="9" applyBorder="1" applyAlignment="1">
      <alignment horizontal="center"/>
    </xf>
    <xf numFmtId="0" fontId="1" fillId="0" borderId="68" xfId="9" applyBorder="1" applyAlignment="1">
      <alignment horizontal="center"/>
    </xf>
    <xf numFmtId="0" fontId="1" fillId="0" borderId="57" xfId="9" applyBorder="1" applyAlignment="1">
      <alignment horizontal="center"/>
    </xf>
    <xf numFmtId="0" fontId="26" fillId="0" borderId="40" xfId="9" applyFont="1" applyBorder="1" applyAlignment="1">
      <alignment horizontal="center"/>
    </xf>
    <xf numFmtId="0" fontId="26" fillId="0" borderId="41" xfId="9" applyFont="1" applyBorder="1" applyAlignment="1">
      <alignment horizontal="center"/>
    </xf>
    <xf numFmtId="0" fontId="26" fillId="0" borderId="42" xfId="9" applyFont="1" applyBorder="1" applyAlignment="1">
      <alignment horizontal="center"/>
    </xf>
    <xf numFmtId="0" fontId="26" fillId="0" borderId="66" xfId="9" applyFont="1" applyBorder="1" applyAlignment="1">
      <alignment horizontal="center"/>
    </xf>
    <xf numFmtId="0" fontId="26" fillId="0" borderId="61" xfId="9" applyFont="1" applyBorder="1" applyAlignment="1">
      <alignment horizontal="left"/>
    </xf>
    <xf numFmtId="0" fontId="26" fillId="0" borderId="40" xfId="9" applyFont="1" applyBorder="1" applyAlignment="1">
      <alignment horizontal="left"/>
    </xf>
    <xf numFmtId="0" fontId="26" fillId="0" borderId="42" xfId="9" applyFont="1" applyBorder="1" applyAlignment="1">
      <alignment horizontal="left"/>
    </xf>
    <xf numFmtId="0" fontId="26" fillId="0" borderId="65" xfId="9" applyFont="1" applyBorder="1" applyAlignment="1">
      <alignment horizontal="left"/>
    </xf>
    <xf numFmtId="0" fontId="26" fillId="0" borderId="41" xfId="9" applyFont="1" applyBorder="1" applyAlignment="1">
      <alignment horizontal="left"/>
    </xf>
    <xf numFmtId="0" fontId="26" fillId="0" borderId="66" xfId="9" applyFont="1" applyBorder="1" applyAlignment="1">
      <alignment horizontal="left"/>
    </xf>
    <xf numFmtId="0" fontId="28" fillId="0" borderId="21" xfId="9" applyFont="1" applyBorder="1" applyAlignment="1">
      <alignment horizontal="left"/>
    </xf>
    <xf numFmtId="0" fontId="28" fillId="0" borderId="59" xfId="9" applyFont="1" applyBorder="1" applyAlignment="1">
      <alignment horizontal="left"/>
    </xf>
    <xf numFmtId="0" fontId="28" fillId="0" borderId="60" xfId="9" applyFont="1" applyBorder="1" applyAlignment="1">
      <alignment horizontal="left"/>
    </xf>
    <xf numFmtId="0" fontId="26" fillId="0" borderId="51" xfId="9" applyFont="1" applyBorder="1" applyAlignment="1">
      <alignment horizontal="left"/>
    </xf>
    <xf numFmtId="0" fontId="26" fillId="0" borderId="43" xfId="9" applyFont="1" applyBorder="1" applyAlignment="1">
      <alignment horizontal="left"/>
    </xf>
    <xf numFmtId="0" fontId="26" fillId="0" borderId="45" xfId="9" applyFont="1" applyBorder="1" applyAlignment="1">
      <alignment horizontal="left"/>
    </xf>
    <xf numFmtId="0" fontId="26" fillId="0" borderId="53" xfId="9" applyFont="1" applyBorder="1" applyAlignment="1">
      <alignment horizontal="left"/>
    </xf>
    <xf numFmtId="14" fontId="26" fillId="0" borderId="61" xfId="9" applyNumberFormat="1" applyFont="1" applyBorder="1" applyAlignment="1">
      <alignment horizontal="left"/>
    </xf>
    <xf numFmtId="0" fontId="26" fillId="0" borderId="44" xfId="9" applyFont="1" applyBorder="1" applyAlignment="1">
      <alignment horizontal="left"/>
    </xf>
    <xf numFmtId="14" fontId="26" fillId="0" borderId="51" xfId="9" applyNumberFormat="1" applyFont="1" applyBorder="1" applyAlignment="1">
      <alignment horizontal="left"/>
    </xf>
    <xf numFmtId="14" fontId="26" fillId="0" borderId="40" xfId="9" applyNumberFormat="1" applyFont="1" applyBorder="1" applyAlignment="1">
      <alignment horizontal="left"/>
    </xf>
    <xf numFmtId="14" fontId="26" fillId="0" borderId="42" xfId="9" applyNumberFormat="1" applyFont="1" applyBorder="1" applyAlignment="1">
      <alignment horizontal="left"/>
    </xf>
    <xf numFmtId="0" fontId="22" fillId="0" borderId="0" xfId="9" applyFont="1" applyAlignment="1">
      <alignment horizontal="center"/>
    </xf>
    <xf numFmtId="0" fontId="25" fillId="0" borderId="0" xfId="9" applyFont="1" applyAlignment="1">
      <alignment horizontal="center"/>
    </xf>
    <xf numFmtId="0" fontId="1" fillId="0" borderId="0" xfId="9" applyAlignment="1">
      <alignment horizontal="left"/>
    </xf>
    <xf numFmtId="0" fontId="1" fillId="0" borderId="41" xfId="9" applyBorder="1" applyAlignment="1">
      <alignment horizontal="left"/>
    </xf>
    <xf numFmtId="14" fontId="1" fillId="0" borderId="41" xfId="9" applyNumberFormat="1" applyBorder="1" applyAlignment="1">
      <alignment horizontal="center"/>
    </xf>
    <xf numFmtId="0" fontId="1" fillId="0" borderId="41" xfId="9" applyBorder="1" applyAlignment="1">
      <alignment horizontal="center"/>
    </xf>
    <xf numFmtId="0" fontId="26" fillId="0" borderId="50" xfId="9" applyFont="1" applyBorder="1" applyAlignment="1">
      <alignment horizontal="center" vertical="center" textRotation="90"/>
    </xf>
    <xf numFmtId="0" fontId="26" fillId="0" borderId="54" xfId="9" applyFont="1" applyBorder="1" applyAlignment="1">
      <alignment horizontal="center" vertical="center" textRotation="90"/>
    </xf>
    <xf numFmtId="0" fontId="22" fillId="0" borderId="51" xfId="9" applyFont="1" applyBorder="1" applyAlignment="1">
      <alignment horizontal="center" vertical="center"/>
    </xf>
    <xf numFmtId="0" fontId="22" fillId="0" borderId="55" xfId="9" applyFont="1" applyBorder="1" applyAlignment="1">
      <alignment horizontal="center" vertical="center"/>
    </xf>
    <xf numFmtId="0" fontId="22" fillId="0" borderId="51" xfId="9" applyFont="1" applyBorder="1" applyAlignment="1">
      <alignment horizontal="center" vertical="center" wrapText="1"/>
    </xf>
    <xf numFmtId="0" fontId="22" fillId="0" borderId="55" xfId="9" applyFont="1" applyBorder="1" applyAlignment="1">
      <alignment horizontal="center" vertical="center" wrapText="1"/>
    </xf>
    <xf numFmtId="0" fontId="26" fillId="0" borderId="51" xfId="9" applyFont="1" applyBorder="1" applyAlignment="1">
      <alignment horizontal="center" vertical="center" wrapText="1"/>
    </xf>
    <xf numFmtId="0" fontId="26" fillId="0" borderId="55" xfId="9" applyFont="1" applyBorder="1" applyAlignment="1">
      <alignment horizontal="center" vertical="center" wrapText="1"/>
    </xf>
    <xf numFmtId="0" fontId="26" fillId="0" borderId="37" xfId="9" applyFont="1" applyBorder="1" applyAlignment="1">
      <alignment horizontal="center" vertical="center" wrapText="1"/>
    </xf>
    <xf numFmtId="0" fontId="26" fillId="0" borderId="52" xfId="9" applyFont="1" applyBorder="1" applyAlignment="1">
      <alignment horizontal="center" vertical="center"/>
    </xf>
    <xf numFmtId="0" fontId="26" fillId="0" borderId="51" xfId="9" applyFont="1" applyBorder="1" applyAlignment="1">
      <alignment horizontal="center" vertical="center"/>
    </xf>
    <xf numFmtId="0" fontId="26" fillId="0" borderId="39" xfId="9" applyFont="1" applyBorder="1" applyAlignment="1">
      <alignment horizontal="center" vertical="center"/>
    </xf>
    <xf numFmtId="0" fontId="26" fillId="0" borderId="55" xfId="9" applyFont="1" applyBorder="1" applyAlignment="1">
      <alignment horizontal="center" vertical="center"/>
    </xf>
    <xf numFmtId="0" fontId="26" fillId="0" borderId="53" xfId="9" applyFont="1" applyBorder="1" applyAlignment="1">
      <alignment horizontal="center" vertical="center"/>
    </xf>
    <xf numFmtId="0" fontId="26" fillId="0" borderId="58" xfId="9" applyFont="1" applyBorder="1" applyAlignment="1">
      <alignment horizontal="center" vertical="center"/>
    </xf>
  </cellXfs>
  <cellStyles count="11">
    <cellStyle name="Hypertextový odkaz 2" xfId="10" xr:uid="{4486FC2D-07EA-464A-A8C8-9A0BBECC70A7}"/>
    <cellStyle name="Malé písmo" xfId="1" xr:uid="{00000000-0005-0000-0000-000000000000}"/>
    <cellStyle name="Měna" xfId="2" builtinId="4"/>
    <cellStyle name="Normální" xfId="0" builtinId="0"/>
    <cellStyle name="Normální 2" xfId="9" xr:uid="{D3E75916-8BA6-44CC-88A4-A54AFF9017ED}"/>
    <cellStyle name="Roman EE 12 Normál" xfId="3" xr:uid="{00000000-0005-0000-0000-000003000000}"/>
    <cellStyle name="Universe EE 12 bcentr" xfId="4" xr:uid="{00000000-0005-0000-0000-000004000000}"/>
    <cellStyle name="Universe EE 12 bold" xfId="5" xr:uid="{00000000-0005-0000-0000-000005000000}"/>
    <cellStyle name="Universe EE 12 centr." xfId="6" xr:uid="{00000000-0005-0000-0000-000006000000}"/>
    <cellStyle name="Universe EE 12 norm." xfId="7" xr:uid="{00000000-0005-0000-0000-000007000000}"/>
    <cellStyle name="Universe EE 9 centr.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15</xdr:row>
      <xdr:rowOff>127000</xdr:rowOff>
    </xdr:from>
    <xdr:to>
      <xdr:col>25</xdr:col>
      <xdr:colOff>497417</xdr:colOff>
      <xdr:row>15</xdr:row>
      <xdr:rowOff>359833</xdr:rowOff>
    </xdr:to>
    <xdr:sp macro="" textlink="">
      <xdr:nvSpPr>
        <xdr:cNvPr id="2" name="Šipka dole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011150" y="5184775"/>
          <a:ext cx="402167" cy="23283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18</xdr:col>
      <xdr:colOff>0</xdr:colOff>
      <xdr:row>5</xdr:row>
      <xdr:rowOff>28575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CE1A341-9176-4DFB-82F9-73E6C1AFE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57150"/>
          <a:ext cx="7239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13</xdr:col>
      <xdr:colOff>619125</xdr:colOff>
      <xdr:row>54</xdr:row>
      <xdr:rowOff>28575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EF651E2A-7F9D-4729-8093-1CBF1373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8943975"/>
          <a:ext cx="24479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14</xdr:col>
      <xdr:colOff>47625</xdr:colOff>
      <xdr:row>52</xdr:row>
      <xdr:rowOff>114300</xdr:rowOff>
    </xdr:from>
    <xdr:to>
      <xdr:col>18</xdr:col>
      <xdr:colOff>57150</xdr:colOff>
      <xdr:row>54</xdr:row>
      <xdr:rowOff>95250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70C415D2-D50F-4B21-8B73-895AB0BA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629775"/>
          <a:ext cx="1457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onza.lic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28"/>
  <sheetViews>
    <sheetView tabSelected="1" zoomScale="90" zoomScaleNormal="90" workbookViewId="0">
      <selection activeCell="C26" sqref="C26"/>
    </sheetView>
  </sheetViews>
  <sheetFormatPr defaultColWidth="9.1796875" defaultRowHeight="12.5"/>
  <cols>
    <col min="1" max="1" width="1.453125" style="1" customWidth="1"/>
    <col min="2" max="2" width="10.6328125" style="1" customWidth="1"/>
    <col min="3" max="3" width="34.08984375" style="1" customWidth="1"/>
    <col min="4" max="4" width="32.7265625" style="1" customWidth="1"/>
    <col min="5" max="5" width="3.7265625" style="1" customWidth="1"/>
    <col min="6" max="6" width="0.81640625" style="1" customWidth="1"/>
    <col min="7" max="8" width="3.7265625" style="1" customWidth="1"/>
    <col min="9" max="9" width="0.81640625" style="1" customWidth="1"/>
    <col min="10" max="11" width="3.7265625" style="1" customWidth="1"/>
    <col min="12" max="12" width="0.81640625" style="1" customWidth="1"/>
    <col min="13" max="13" width="3.7265625" style="1" customWidth="1"/>
    <col min="14" max="19" width="5.6328125" style="1" customWidth="1"/>
    <col min="20" max="20" width="16.7265625" style="1" customWidth="1"/>
    <col min="21" max="21" width="2.26953125" style="1" customWidth="1"/>
    <col min="22" max="16384" width="9.1796875" style="1"/>
  </cols>
  <sheetData>
    <row r="1" spans="2:35" ht="8.25" customHeight="1"/>
    <row r="2" spans="2:35" ht="33" customHeight="1" thickBot="1"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2:35" ht="20.149999999999999" customHeight="1" thickBot="1">
      <c r="B3" s="5" t="s">
        <v>1</v>
      </c>
      <c r="C3" s="6"/>
      <c r="D3" s="105" t="s">
        <v>39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7"/>
    </row>
    <row r="4" spans="2:35" ht="20.149999999999999" customHeight="1" thickTop="1">
      <c r="B4" s="7" t="s">
        <v>3</v>
      </c>
      <c r="C4" s="8"/>
      <c r="D4" s="108" t="s">
        <v>35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0"/>
      <c r="Q4" s="117" t="s">
        <v>16</v>
      </c>
      <c r="R4" s="118"/>
      <c r="S4" s="10"/>
      <c r="T4" s="69">
        <v>44955</v>
      </c>
    </row>
    <row r="5" spans="2:35" ht="20.149999999999999" customHeight="1">
      <c r="B5" s="7" t="s">
        <v>4</v>
      </c>
      <c r="C5" s="11"/>
      <c r="D5" s="114" t="s">
        <v>29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6"/>
      <c r="Q5" s="119" t="s">
        <v>2</v>
      </c>
      <c r="R5" s="120"/>
      <c r="S5" s="9"/>
      <c r="T5" s="70" t="s">
        <v>40</v>
      </c>
      <c r="Y5" s="1" t="s">
        <v>35</v>
      </c>
    </row>
    <row r="6" spans="2:35" ht="20.149999999999999" customHeight="1" thickBot="1">
      <c r="B6" s="12" t="s">
        <v>5</v>
      </c>
      <c r="C6" s="13"/>
      <c r="D6" s="111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  <c r="Q6" s="14"/>
      <c r="R6" s="15"/>
      <c r="S6" s="50"/>
      <c r="T6" s="16"/>
      <c r="Y6" s="1" t="s">
        <v>31</v>
      </c>
    </row>
    <row r="7" spans="2:35" ht="25" customHeight="1">
      <c r="B7" s="17"/>
      <c r="C7" s="18" t="s">
        <v>6</v>
      </c>
      <c r="D7" s="18" t="s">
        <v>7</v>
      </c>
      <c r="E7" s="98" t="s">
        <v>8</v>
      </c>
      <c r="F7" s="99"/>
      <c r="G7" s="99"/>
      <c r="H7" s="99"/>
      <c r="I7" s="99"/>
      <c r="J7" s="99"/>
      <c r="K7" s="99"/>
      <c r="L7" s="99"/>
      <c r="M7" s="100"/>
      <c r="N7" s="101" t="s">
        <v>17</v>
      </c>
      <c r="O7" s="102"/>
      <c r="P7" s="101" t="s">
        <v>18</v>
      </c>
      <c r="Q7" s="102"/>
      <c r="R7" s="101" t="s">
        <v>19</v>
      </c>
      <c r="S7" s="102"/>
      <c r="T7" s="54" t="s">
        <v>9</v>
      </c>
      <c r="Y7" s="1" t="s">
        <v>34</v>
      </c>
    </row>
    <row r="8" spans="2:35" ht="10" customHeight="1" thickBot="1">
      <c r="B8" s="19"/>
      <c r="C8" s="20"/>
      <c r="D8" s="21"/>
      <c r="E8" s="22">
        <v>1</v>
      </c>
      <c r="F8" s="22"/>
      <c r="G8" s="22"/>
      <c r="H8" s="22">
        <v>2</v>
      </c>
      <c r="I8" s="22"/>
      <c r="J8" s="22"/>
      <c r="K8" s="22">
        <v>3</v>
      </c>
      <c r="L8" s="23"/>
      <c r="M8" s="24"/>
      <c r="N8" s="25"/>
      <c r="O8" s="26"/>
      <c r="P8" s="25"/>
      <c r="Q8" s="26"/>
      <c r="R8" s="25"/>
      <c r="S8" s="26"/>
      <c r="T8" s="27"/>
      <c r="Y8" s="1" t="s">
        <v>36</v>
      </c>
    </row>
    <row r="9" spans="2:35" ht="30" customHeight="1" thickTop="1">
      <c r="B9" s="28" t="s">
        <v>20</v>
      </c>
      <c r="C9" s="59" t="s">
        <v>110</v>
      </c>
      <c r="D9" s="60" t="s">
        <v>103</v>
      </c>
      <c r="E9" s="62">
        <v>21</v>
      </c>
      <c r="F9" s="30" t="s">
        <v>26</v>
      </c>
      <c r="G9" s="64">
        <v>13</v>
      </c>
      <c r="H9" s="62">
        <v>21</v>
      </c>
      <c r="I9" s="30" t="s">
        <v>26</v>
      </c>
      <c r="J9" s="64">
        <v>14</v>
      </c>
      <c r="K9" s="62">
        <v>0</v>
      </c>
      <c r="L9" s="30" t="s">
        <v>26</v>
      </c>
      <c r="M9" s="64">
        <v>0</v>
      </c>
      <c r="N9" s="32">
        <f t="shared" ref="N9:N16" si="0">E9+H9+K9</f>
        <v>42</v>
      </c>
      <c r="O9" s="33">
        <f t="shared" ref="O9:O16" si="1">G9+J9+M9</f>
        <v>27</v>
      </c>
      <c r="P9" s="34">
        <f t="shared" ref="P9:P15" si="2">IF(E9&gt;G9,1,0)+IF(H9&gt;J9,1,0)+IF(K9&gt;M9,1,0)</f>
        <v>2</v>
      </c>
      <c r="Q9" s="29">
        <f t="shared" ref="Q9:Q15" si="3">IF(E9&lt;G9,1,0)+IF(H9&lt;J9,1,0)+IF(K9&lt;M9,1,0)</f>
        <v>0</v>
      </c>
      <c r="R9" s="51">
        <f>IF(P9=2,1,0)</f>
        <v>1</v>
      </c>
      <c r="S9" s="31">
        <f>IF(Q9=2,1,0)</f>
        <v>0</v>
      </c>
      <c r="T9" s="58"/>
      <c r="Y9" s="1" t="s">
        <v>37</v>
      </c>
    </row>
    <row r="10" spans="2:35" ht="30" customHeight="1">
      <c r="B10" s="28" t="s">
        <v>21</v>
      </c>
      <c r="C10" s="59" t="s">
        <v>111</v>
      </c>
      <c r="D10" s="59" t="s">
        <v>104</v>
      </c>
      <c r="E10" s="62">
        <v>21</v>
      </c>
      <c r="F10" s="29" t="s">
        <v>26</v>
      </c>
      <c r="G10" s="64">
        <v>18</v>
      </c>
      <c r="H10" s="62">
        <v>16</v>
      </c>
      <c r="I10" s="29" t="s">
        <v>26</v>
      </c>
      <c r="J10" s="64">
        <v>21</v>
      </c>
      <c r="K10" s="62">
        <v>23</v>
      </c>
      <c r="L10" s="29" t="s">
        <v>26</v>
      </c>
      <c r="M10" s="64">
        <v>21</v>
      </c>
      <c r="N10" s="32">
        <f t="shared" si="0"/>
        <v>60</v>
      </c>
      <c r="O10" s="33">
        <f t="shared" si="1"/>
        <v>60</v>
      </c>
      <c r="P10" s="34">
        <f t="shared" si="2"/>
        <v>2</v>
      </c>
      <c r="Q10" s="29">
        <f t="shared" si="3"/>
        <v>1</v>
      </c>
      <c r="R10" s="52">
        <f t="shared" ref="R10:R16" si="4">IF(P10=2,1,0)</f>
        <v>1</v>
      </c>
      <c r="S10" s="31">
        <f t="shared" ref="S10:S16" si="5">IF(Q10=2,1,0)</f>
        <v>0</v>
      </c>
      <c r="T10" s="58"/>
      <c r="Y10" s="1" t="s">
        <v>30</v>
      </c>
    </row>
    <row r="11" spans="2:35" ht="30" customHeight="1">
      <c r="B11" s="28" t="s">
        <v>22</v>
      </c>
      <c r="C11" s="59" t="s">
        <v>112</v>
      </c>
      <c r="D11" s="59" t="s">
        <v>105</v>
      </c>
      <c r="E11" s="62">
        <v>21</v>
      </c>
      <c r="F11" s="29" t="s">
        <v>26</v>
      </c>
      <c r="G11" s="64">
        <v>13</v>
      </c>
      <c r="H11" s="62">
        <v>21</v>
      </c>
      <c r="I11" s="29" t="s">
        <v>26</v>
      </c>
      <c r="J11" s="64">
        <v>10</v>
      </c>
      <c r="K11" s="62">
        <v>0</v>
      </c>
      <c r="L11" s="29" t="s">
        <v>26</v>
      </c>
      <c r="M11" s="64">
        <v>0</v>
      </c>
      <c r="N11" s="32">
        <f t="shared" si="0"/>
        <v>42</v>
      </c>
      <c r="O11" s="33">
        <f t="shared" si="1"/>
        <v>23</v>
      </c>
      <c r="P11" s="34">
        <f t="shared" si="2"/>
        <v>2</v>
      </c>
      <c r="Q11" s="29">
        <f t="shared" si="3"/>
        <v>0</v>
      </c>
      <c r="R11" s="52">
        <f t="shared" si="4"/>
        <v>1</v>
      </c>
      <c r="S11" s="31">
        <f t="shared" si="5"/>
        <v>0</v>
      </c>
      <c r="T11" s="58"/>
      <c r="Y11" s="1" t="s">
        <v>29</v>
      </c>
    </row>
    <row r="12" spans="2:35" ht="30" customHeight="1">
      <c r="B12" s="28" t="s">
        <v>27</v>
      </c>
      <c r="C12" s="59" t="s">
        <v>116</v>
      </c>
      <c r="D12" s="59" t="s">
        <v>106</v>
      </c>
      <c r="E12" s="62">
        <v>0</v>
      </c>
      <c r="F12" s="29" t="s">
        <v>26</v>
      </c>
      <c r="G12" s="64">
        <v>21</v>
      </c>
      <c r="H12" s="62">
        <v>0</v>
      </c>
      <c r="I12" s="29" t="s">
        <v>26</v>
      </c>
      <c r="J12" s="64">
        <v>21</v>
      </c>
      <c r="K12" s="62">
        <v>0</v>
      </c>
      <c r="L12" s="29" t="s">
        <v>26</v>
      </c>
      <c r="M12" s="64">
        <v>0</v>
      </c>
      <c r="N12" s="32">
        <f t="shared" si="0"/>
        <v>0</v>
      </c>
      <c r="O12" s="33">
        <f t="shared" si="1"/>
        <v>42</v>
      </c>
      <c r="P12" s="34">
        <f t="shared" si="2"/>
        <v>0</v>
      </c>
      <c r="Q12" s="29">
        <f t="shared" si="3"/>
        <v>2</v>
      </c>
      <c r="R12" s="52">
        <f t="shared" si="4"/>
        <v>0</v>
      </c>
      <c r="S12" s="31">
        <f t="shared" si="5"/>
        <v>1</v>
      </c>
      <c r="T12" s="58"/>
      <c r="Y12" s="1" t="s">
        <v>38</v>
      </c>
    </row>
    <row r="13" spans="2:35" ht="30" customHeight="1">
      <c r="B13" s="28" t="s">
        <v>23</v>
      </c>
      <c r="C13" s="59" t="s">
        <v>113</v>
      </c>
      <c r="D13" s="59" t="s">
        <v>107</v>
      </c>
      <c r="E13" s="62">
        <v>17</v>
      </c>
      <c r="F13" s="29" t="s">
        <v>26</v>
      </c>
      <c r="G13" s="64">
        <v>21</v>
      </c>
      <c r="H13" s="62">
        <v>21</v>
      </c>
      <c r="I13" s="29" t="s">
        <v>26</v>
      </c>
      <c r="J13" s="64">
        <v>15</v>
      </c>
      <c r="K13" s="62">
        <v>21</v>
      </c>
      <c r="L13" s="29" t="s">
        <v>26</v>
      </c>
      <c r="M13" s="64">
        <v>9</v>
      </c>
      <c r="N13" s="32">
        <f t="shared" si="0"/>
        <v>59</v>
      </c>
      <c r="O13" s="33">
        <f t="shared" si="1"/>
        <v>45</v>
      </c>
      <c r="P13" s="34">
        <f t="shared" si="2"/>
        <v>2</v>
      </c>
      <c r="Q13" s="29">
        <f t="shared" si="3"/>
        <v>1</v>
      </c>
      <c r="R13" s="52">
        <f t="shared" si="4"/>
        <v>1</v>
      </c>
      <c r="S13" s="31">
        <f t="shared" si="5"/>
        <v>0</v>
      </c>
      <c r="T13" s="58"/>
    </row>
    <row r="14" spans="2:35" ht="30" customHeight="1">
      <c r="B14" s="28" t="s">
        <v>24</v>
      </c>
      <c r="C14" s="59" t="s">
        <v>114</v>
      </c>
      <c r="D14" s="59" t="s">
        <v>108</v>
      </c>
      <c r="E14" s="62">
        <v>17</v>
      </c>
      <c r="F14" s="29" t="s">
        <v>26</v>
      </c>
      <c r="G14" s="64">
        <v>21</v>
      </c>
      <c r="H14" s="62">
        <v>19</v>
      </c>
      <c r="I14" s="29" t="s">
        <v>26</v>
      </c>
      <c r="J14" s="64">
        <v>21</v>
      </c>
      <c r="K14" s="62">
        <v>0</v>
      </c>
      <c r="L14" s="29" t="s">
        <v>26</v>
      </c>
      <c r="M14" s="64">
        <v>0</v>
      </c>
      <c r="N14" s="32">
        <f t="shared" si="0"/>
        <v>36</v>
      </c>
      <c r="O14" s="33">
        <f t="shared" si="1"/>
        <v>42</v>
      </c>
      <c r="P14" s="34">
        <f t="shared" si="2"/>
        <v>0</v>
      </c>
      <c r="Q14" s="29">
        <f t="shared" si="3"/>
        <v>2</v>
      </c>
      <c r="R14" s="52">
        <f t="shared" si="4"/>
        <v>0</v>
      </c>
      <c r="S14" s="31">
        <f t="shared" si="5"/>
        <v>1</v>
      </c>
      <c r="T14" s="58"/>
      <c r="V14" s="57"/>
    </row>
    <row r="15" spans="2:35" ht="30" customHeight="1" thickBot="1">
      <c r="B15" s="28" t="s">
        <v>25</v>
      </c>
      <c r="C15" s="59" t="s">
        <v>101</v>
      </c>
      <c r="D15" s="59" t="s">
        <v>102</v>
      </c>
      <c r="E15" s="62">
        <v>21</v>
      </c>
      <c r="F15" s="29" t="s">
        <v>26</v>
      </c>
      <c r="G15" s="64">
        <v>15</v>
      </c>
      <c r="H15" s="62">
        <v>21</v>
      </c>
      <c r="I15" s="29" t="s">
        <v>26</v>
      </c>
      <c r="J15" s="64">
        <v>2</v>
      </c>
      <c r="K15" s="62">
        <v>0</v>
      </c>
      <c r="L15" s="29" t="s">
        <v>26</v>
      </c>
      <c r="M15" s="64">
        <v>0</v>
      </c>
      <c r="N15" s="32">
        <f t="shared" si="0"/>
        <v>42</v>
      </c>
      <c r="O15" s="33">
        <f t="shared" si="1"/>
        <v>17</v>
      </c>
      <c r="P15" s="34">
        <f t="shared" si="2"/>
        <v>2</v>
      </c>
      <c r="Q15" s="29">
        <f t="shared" si="3"/>
        <v>0</v>
      </c>
      <c r="R15" s="52">
        <f t="shared" si="4"/>
        <v>1</v>
      </c>
      <c r="S15" s="31">
        <f t="shared" si="5"/>
        <v>0</v>
      </c>
      <c r="T15" s="58"/>
      <c r="Y15" s="1" t="s">
        <v>32</v>
      </c>
    </row>
    <row r="16" spans="2:35" ht="30" customHeight="1" thickBot="1">
      <c r="B16" s="35" t="s">
        <v>28</v>
      </c>
      <c r="C16" s="61" t="s">
        <v>115</v>
      </c>
      <c r="D16" s="61" t="s">
        <v>109</v>
      </c>
      <c r="E16" s="63">
        <v>21</v>
      </c>
      <c r="F16" s="36" t="s">
        <v>26</v>
      </c>
      <c r="G16" s="65">
        <v>16</v>
      </c>
      <c r="H16" s="63">
        <v>19</v>
      </c>
      <c r="I16" s="36" t="s">
        <v>26</v>
      </c>
      <c r="J16" s="65">
        <v>21</v>
      </c>
      <c r="K16" s="63">
        <v>21</v>
      </c>
      <c r="L16" s="36" t="s">
        <v>26</v>
      </c>
      <c r="M16" s="65">
        <v>16</v>
      </c>
      <c r="N16" s="32">
        <f t="shared" si="0"/>
        <v>61</v>
      </c>
      <c r="O16" s="33">
        <f t="shared" si="1"/>
        <v>53</v>
      </c>
      <c r="P16" s="34">
        <f>IF(E16&gt;G16,1,0)+IF(H16&gt;J16,1,0)+IF(K16&gt;M16,1,0)</f>
        <v>2</v>
      </c>
      <c r="Q16" s="29">
        <f>IF(E16&lt;G16,1,0)+IF(H16&lt;J16,1,0)+IF(K16&lt;M16,1,0)</f>
        <v>1</v>
      </c>
      <c r="R16" s="53">
        <f t="shared" si="4"/>
        <v>1</v>
      </c>
      <c r="S16" s="31">
        <f t="shared" si="5"/>
        <v>0</v>
      </c>
      <c r="T16" s="58"/>
      <c r="Y16" s="71"/>
      <c r="AA16" s="72" t="s">
        <v>33</v>
      </c>
      <c r="AB16" s="73"/>
      <c r="AC16" s="73"/>
      <c r="AD16" s="73"/>
      <c r="AE16" s="73"/>
      <c r="AF16" s="73"/>
      <c r="AG16" s="73"/>
      <c r="AH16" s="73"/>
      <c r="AI16" s="73"/>
    </row>
    <row r="17" spans="2:21" ht="35.15" customHeight="1" thickBot="1">
      <c r="B17" s="37" t="s">
        <v>10</v>
      </c>
      <c r="C17" s="103" t="s">
        <v>35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4"/>
      <c r="N17" s="38">
        <f t="shared" ref="N17:S17" si="6">SUM(N9:N16)</f>
        <v>342</v>
      </c>
      <c r="O17" s="39">
        <f t="shared" si="6"/>
        <v>309</v>
      </c>
      <c r="P17" s="38">
        <f t="shared" si="6"/>
        <v>12</v>
      </c>
      <c r="Q17" s="40">
        <f t="shared" si="6"/>
        <v>7</v>
      </c>
      <c r="R17" s="38">
        <f>SUM(R9:R16)</f>
        <v>6</v>
      </c>
      <c r="S17" s="39">
        <f t="shared" si="6"/>
        <v>2</v>
      </c>
      <c r="T17" s="55"/>
    </row>
    <row r="18" spans="2:21" ht="15.5">
      <c r="B18" s="49"/>
      <c r="C18" s="41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3" t="s">
        <v>11</v>
      </c>
    </row>
    <row r="19" spans="2:21">
      <c r="B19" s="44" t="s">
        <v>12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2:21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2:21" ht="20.149999999999999" customHeight="1">
      <c r="B21" s="45" t="s">
        <v>13</v>
      </c>
      <c r="C21" s="56" t="s">
        <v>117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2:21" ht="20.149999999999999" customHeight="1">
      <c r="B22" s="46"/>
      <c r="C22" s="6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1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</row>
    <row r="24" spans="2:21" ht="26.25" customHeight="1">
      <c r="B24" s="66" t="s">
        <v>14</v>
      </c>
      <c r="C24" s="41"/>
      <c r="D24" s="48"/>
      <c r="E24" s="66" t="s">
        <v>15</v>
      </c>
      <c r="F24" s="47"/>
      <c r="G24" s="47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mergeCells count="12">
    <mergeCell ref="C17:M17"/>
    <mergeCell ref="D3:T3"/>
    <mergeCell ref="D4:P4"/>
    <mergeCell ref="D6:P6"/>
    <mergeCell ref="D5:P5"/>
    <mergeCell ref="Q4:R4"/>
    <mergeCell ref="Q5:R5"/>
    <mergeCell ref="B2:T2"/>
    <mergeCell ref="E7:M7"/>
    <mergeCell ref="N7:O7"/>
    <mergeCell ref="P7:Q7"/>
    <mergeCell ref="R7:S7"/>
  </mergeCells>
  <dataValidations count="2">
    <dataValidation type="list" allowBlank="1" showInputMessage="1" showErrorMessage="1" sqref="D4:P5" xr:uid="{00000000-0002-0000-0000-000000000000}">
      <formula1>$Y$4:$Y$14</formula1>
    </dataValidation>
    <dataValidation type="list" allowBlank="1" showInputMessage="1" showErrorMessage="1" sqref="C17:M17" xr:uid="{00000000-0002-0000-0000-000001000000}">
      <formula1>$Y$4:$Y$16</formula1>
    </dataValidation>
  </dataValidations>
  <printOptions horizontalCentered="1"/>
  <pageMargins left="0" right="0" top="0.6692913385826772" bottom="0.39370078740157483" header="0.39370078740157483" footer="0.39370078740157483"/>
  <pageSetup paperSize="9" scale="92" orientation="landscape" horizontalDpi="300" verticalDpi="300" r:id="rId1"/>
  <headerFooter alignWithMargins="0">
    <oddFooter>&amp;R&amp;"Tahoma,Tučné"Český badmintonový svaz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6E72A-84AD-4BF1-8802-F0BD67517681}">
  <sheetPr>
    <pageSetUpPr fitToPage="1"/>
  </sheetPr>
  <dimension ref="A1:R58"/>
  <sheetViews>
    <sheetView topLeftCell="A28" workbookViewId="0">
      <selection activeCell="A34" sqref="A34:R34"/>
    </sheetView>
  </sheetViews>
  <sheetFormatPr defaultRowHeight="14.5"/>
  <cols>
    <col min="1" max="9" width="5.36328125" style="74" customWidth="1"/>
    <col min="10" max="13" width="6.90625" style="74" customWidth="1"/>
    <col min="14" max="14" width="10.6328125" style="74" customWidth="1"/>
    <col min="15" max="18" width="5.36328125" style="74" customWidth="1"/>
    <col min="19" max="256" width="9.1796875" style="74"/>
    <col min="257" max="265" width="5.36328125" style="74" customWidth="1"/>
    <col min="266" max="269" width="6.90625" style="74" customWidth="1"/>
    <col min="270" max="270" width="10.6328125" style="74" customWidth="1"/>
    <col min="271" max="274" width="5.36328125" style="74" customWidth="1"/>
    <col min="275" max="512" width="9.1796875" style="74"/>
    <col min="513" max="521" width="5.36328125" style="74" customWidth="1"/>
    <col min="522" max="525" width="6.90625" style="74" customWidth="1"/>
    <col min="526" max="526" width="10.6328125" style="74" customWidth="1"/>
    <col min="527" max="530" width="5.36328125" style="74" customWidth="1"/>
    <col min="531" max="768" width="9.1796875" style="74"/>
    <col min="769" max="777" width="5.36328125" style="74" customWidth="1"/>
    <col min="778" max="781" width="6.90625" style="74" customWidth="1"/>
    <col min="782" max="782" width="10.6328125" style="74" customWidth="1"/>
    <col min="783" max="786" width="5.36328125" style="74" customWidth="1"/>
    <col min="787" max="1024" width="9.1796875" style="74"/>
    <col min="1025" max="1033" width="5.36328125" style="74" customWidth="1"/>
    <col min="1034" max="1037" width="6.90625" style="74" customWidth="1"/>
    <col min="1038" max="1038" width="10.6328125" style="74" customWidth="1"/>
    <col min="1039" max="1042" width="5.36328125" style="74" customWidth="1"/>
    <col min="1043" max="1280" width="9.1796875" style="74"/>
    <col min="1281" max="1289" width="5.36328125" style="74" customWidth="1"/>
    <col min="1290" max="1293" width="6.90625" style="74" customWidth="1"/>
    <col min="1294" max="1294" width="10.6328125" style="74" customWidth="1"/>
    <col min="1295" max="1298" width="5.36328125" style="74" customWidth="1"/>
    <col min="1299" max="1536" width="9.1796875" style="74"/>
    <col min="1537" max="1545" width="5.36328125" style="74" customWidth="1"/>
    <col min="1546" max="1549" width="6.90625" style="74" customWidth="1"/>
    <col min="1550" max="1550" width="10.6328125" style="74" customWidth="1"/>
    <col min="1551" max="1554" width="5.36328125" style="74" customWidth="1"/>
    <col min="1555" max="1792" width="9.1796875" style="74"/>
    <col min="1793" max="1801" width="5.36328125" style="74" customWidth="1"/>
    <col min="1802" max="1805" width="6.90625" style="74" customWidth="1"/>
    <col min="1806" max="1806" width="10.6328125" style="74" customWidth="1"/>
    <col min="1807" max="1810" width="5.36328125" style="74" customWidth="1"/>
    <col min="1811" max="2048" width="9.1796875" style="74"/>
    <col min="2049" max="2057" width="5.36328125" style="74" customWidth="1"/>
    <col min="2058" max="2061" width="6.90625" style="74" customWidth="1"/>
    <col min="2062" max="2062" width="10.6328125" style="74" customWidth="1"/>
    <col min="2063" max="2066" width="5.36328125" style="74" customWidth="1"/>
    <col min="2067" max="2304" width="9.1796875" style="74"/>
    <col min="2305" max="2313" width="5.36328125" style="74" customWidth="1"/>
    <col min="2314" max="2317" width="6.90625" style="74" customWidth="1"/>
    <col min="2318" max="2318" width="10.6328125" style="74" customWidth="1"/>
    <col min="2319" max="2322" width="5.36328125" style="74" customWidth="1"/>
    <col min="2323" max="2560" width="9.1796875" style="74"/>
    <col min="2561" max="2569" width="5.36328125" style="74" customWidth="1"/>
    <col min="2570" max="2573" width="6.90625" style="74" customWidth="1"/>
    <col min="2574" max="2574" width="10.6328125" style="74" customWidth="1"/>
    <col min="2575" max="2578" width="5.36328125" style="74" customWidth="1"/>
    <col min="2579" max="2816" width="9.1796875" style="74"/>
    <col min="2817" max="2825" width="5.36328125" style="74" customWidth="1"/>
    <col min="2826" max="2829" width="6.90625" style="74" customWidth="1"/>
    <col min="2830" max="2830" width="10.6328125" style="74" customWidth="1"/>
    <col min="2831" max="2834" width="5.36328125" style="74" customWidth="1"/>
    <col min="2835" max="3072" width="9.1796875" style="74"/>
    <col min="3073" max="3081" width="5.36328125" style="74" customWidth="1"/>
    <col min="3082" max="3085" width="6.90625" style="74" customWidth="1"/>
    <col min="3086" max="3086" width="10.6328125" style="74" customWidth="1"/>
    <col min="3087" max="3090" width="5.36328125" style="74" customWidth="1"/>
    <col min="3091" max="3328" width="9.1796875" style="74"/>
    <col min="3329" max="3337" width="5.36328125" style="74" customWidth="1"/>
    <col min="3338" max="3341" width="6.90625" style="74" customWidth="1"/>
    <col min="3342" max="3342" width="10.6328125" style="74" customWidth="1"/>
    <col min="3343" max="3346" width="5.36328125" style="74" customWidth="1"/>
    <col min="3347" max="3584" width="9.1796875" style="74"/>
    <col min="3585" max="3593" width="5.36328125" style="74" customWidth="1"/>
    <col min="3594" max="3597" width="6.90625" style="74" customWidth="1"/>
    <col min="3598" max="3598" width="10.6328125" style="74" customWidth="1"/>
    <col min="3599" max="3602" width="5.36328125" style="74" customWidth="1"/>
    <col min="3603" max="3840" width="9.1796875" style="74"/>
    <col min="3841" max="3849" width="5.36328125" style="74" customWidth="1"/>
    <col min="3850" max="3853" width="6.90625" style="74" customWidth="1"/>
    <col min="3854" max="3854" width="10.6328125" style="74" customWidth="1"/>
    <col min="3855" max="3858" width="5.36328125" style="74" customWidth="1"/>
    <col min="3859" max="4096" width="9.1796875" style="74"/>
    <col min="4097" max="4105" width="5.36328125" style="74" customWidth="1"/>
    <col min="4106" max="4109" width="6.90625" style="74" customWidth="1"/>
    <col min="4110" max="4110" width="10.6328125" style="74" customWidth="1"/>
    <col min="4111" max="4114" width="5.36328125" style="74" customWidth="1"/>
    <col min="4115" max="4352" width="9.1796875" style="74"/>
    <col min="4353" max="4361" width="5.36328125" style="74" customWidth="1"/>
    <col min="4362" max="4365" width="6.90625" style="74" customWidth="1"/>
    <col min="4366" max="4366" width="10.6328125" style="74" customWidth="1"/>
    <col min="4367" max="4370" width="5.36328125" style="74" customWidth="1"/>
    <col min="4371" max="4608" width="9.1796875" style="74"/>
    <col min="4609" max="4617" width="5.36328125" style="74" customWidth="1"/>
    <col min="4618" max="4621" width="6.90625" style="74" customWidth="1"/>
    <col min="4622" max="4622" width="10.6328125" style="74" customWidth="1"/>
    <col min="4623" max="4626" width="5.36328125" style="74" customWidth="1"/>
    <col min="4627" max="4864" width="9.1796875" style="74"/>
    <col min="4865" max="4873" width="5.36328125" style="74" customWidth="1"/>
    <col min="4874" max="4877" width="6.90625" style="74" customWidth="1"/>
    <col min="4878" max="4878" width="10.6328125" style="74" customWidth="1"/>
    <col min="4879" max="4882" width="5.36328125" style="74" customWidth="1"/>
    <col min="4883" max="5120" width="9.1796875" style="74"/>
    <col min="5121" max="5129" width="5.36328125" style="74" customWidth="1"/>
    <col min="5130" max="5133" width="6.90625" style="74" customWidth="1"/>
    <col min="5134" max="5134" width="10.6328125" style="74" customWidth="1"/>
    <col min="5135" max="5138" width="5.36328125" style="74" customWidth="1"/>
    <col min="5139" max="5376" width="9.1796875" style="74"/>
    <col min="5377" max="5385" width="5.36328125" style="74" customWidth="1"/>
    <col min="5386" max="5389" width="6.90625" style="74" customWidth="1"/>
    <col min="5390" max="5390" width="10.6328125" style="74" customWidth="1"/>
    <col min="5391" max="5394" width="5.36328125" style="74" customWidth="1"/>
    <col min="5395" max="5632" width="9.1796875" style="74"/>
    <col min="5633" max="5641" width="5.36328125" style="74" customWidth="1"/>
    <col min="5642" max="5645" width="6.90625" style="74" customWidth="1"/>
    <col min="5646" max="5646" width="10.6328125" style="74" customWidth="1"/>
    <col min="5647" max="5650" width="5.36328125" style="74" customWidth="1"/>
    <col min="5651" max="5888" width="9.1796875" style="74"/>
    <col min="5889" max="5897" width="5.36328125" style="74" customWidth="1"/>
    <col min="5898" max="5901" width="6.90625" style="74" customWidth="1"/>
    <col min="5902" max="5902" width="10.6328125" style="74" customWidth="1"/>
    <col min="5903" max="5906" width="5.36328125" style="74" customWidth="1"/>
    <col min="5907" max="6144" width="9.1796875" style="74"/>
    <col min="6145" max="6153" width="5.36328125" style="74" customWidth="1"/>
    <col min="6154" max="6157" width="6.90625" style="74" customWidth="1"/>
    <col min="6158" max="6158" width="10.6328125" style="74" customWidth="1"/>
    <col min="6159" max="6162" width="5.36328125" style="74" customWidth="1"/>
    <col min="6163" max="6400" width="9.1796875" style="74"/>
    <col min="6401" max="6409" width="5.36328125" style="74" customWidth="1"/>
    <col min="6410" max="6413" width="6.90625" style="74" customWidth="1"/>
    <col min="6414" max="6414" width="10.6328125" style="74" customWidth="1"/>
    <col min="6415" max="6418" width="5.36328125" style="74" customWidth="1"/>
    <col min="6419" max="6656" width="9.1796875" style="74"/>
    <col min="6657" max="6665" width="5.36328125" style="74" customWidth="1"/>
    <col min="6666" max="6669" width="6.90625" style="74" customWidth="1"/>
    <col min="6670" max="6670" width="10.6328125" style="74" customWidth="1"/>
    <col min="6671" max="6674" width="5.36328125" style="74" customWidth="1"/>
    <col min="6675" max="6912" width="9.1796875" style="74"/>
    <col min="6913" max="6921" width="5.36328125" style="74" customWidth="1"/>
    <col min="6922" max="6925" width="6.90625" style="74" customWidth="1"/>
    <col min="6926" max="6926" width="10.6328125" style="74" customWidth="1"/>
    <col min="6927" max="6930" width="5.36328125" style="74" customWidth="1"/>
    <col min="6931" max="7168" width="9.1796875" style="74"/>
    <col min="7169" max="7177" width="5.36328125" style="74" customWidth="1"/>
    <col min="7178" max="7181" width="6.90625" style="74" customWidth="1"/>
    <col min="7182" max="7182" width="10.6328125" style="74" customWidth="1"/>
    <col min="7183" max="7186" width="5.36328125" style="74" customWidth="1"/>
    <col min="7187" max="7424" width="9.1796875" style="74"/>
    <col min="7425" max="7433" width="5.36328125" style="74" customWidth="1"/>
    <col min="7434" max="7437" width="6.90625" style="74" customWidth="1"/>
    <col min="7438" max="7438" width="10.6328125" style="74" customWidth="1"/>
    <col min="7439" max="7442" width="5.36328125" style="74" customWidth="1"/>
    <col min="7443" max="7680" width="9.1796875" style="74"/>
    <col min="7681" max="7689" width="5.36328125" style="74" customWidth="1"/>
    <col min="7690" max="7693" width="6.90625" style="74" customWidth="1"/>
    <col min="7694" max="7694" width="10.6328125" style="74" customWidth="1"/>
    <col min="7695" max="7698" width="5.36328125" style="74" customWidth="1"/>
    <col min="7699" max="7936" width="9.1796875" style="74"/>
    <col min="7937" max="7945" width="5.36328125" style="74" customWidth="1"/>
    <col min="7946" max="7949" width="6.90625" style="74" customWidth="1"/>
    <col min="7950" max="7950" width="10.6328125" style="74" customWidth="1"/>
    <col min="7951" max="7954" width="5.36328125" style="74" customWidth="1"/>
    <col min="7955" max="8192" width="9.1796875" style="74"/>
    <col min="8193" max="8201" width="5.36328125" style="74" customWidth="1"/>
    <col min="8202" max="8205" width="6.90625" style="74" customWidth="1"/>
    <col min="8206" max="8206" width="10.6328125" style="74" customWidth="1"/>
    <col min="8207" max="8210" width="5.36328125" style="74" customWidth="1"/>
    <col min="8211" max="8448" width="9.1796875" style="74"/>
    <col min="8449" max="8457" width="5.36328125" style="74" customWidth="1"/>
    <col min="8458" max="8461" width="6.90625" style="74" customWidth="1"/>
    <col min="8462" max="8462" width="10.6328125" style="74" customWidth="1"/>
    <col min="8463" max="8466" width="5.36328125" style="74" customWidth="1"/>
    <col min="8467" max="8704" width="9.1796875" style="74"/>
    <col min="8705" max="8713" width="5.36328125" style="74" customWidth="1"/>
    <col min="8714" max="8717" width="6.90625" style="74" customWidth="1"/>
    <col min="8718" max="8718" width="10.6328125" style="74" customWidth="1"/>
    <col min="8719" max="8722" width="5.36328125" style="74" customWidth="1"/>
    <col min="8723" max="8960" width="9.1796875" style="74"/>
    <col min="8961" max="8969" width="5.36328125" style="74" customWidth="1"/>
    <col min="8970" max="8973" width="6.90625" style="74" customWidth="1"/>
    <col min="8974" max="8974" width="10.6328125" style="74" customWidth="1"/>
    <col min="8975" max="8978" width="5.36328125" style="74" customWidth="1"/>
    <col min="8979" max="9216" width="9.1796875" style="74"/>
    <col min="9217" max="9225" width="5.36328125" style="74" customWidth="1"/>
    <col min="9226" max="9229" width="6.90625" style="74" customWidth="1"/>
    <col min="9230" max="9230" width="10.6328125" style="74" customWidth="1"/>
    <col min="9231" max="9234" width="5.36328125" style="74" customWidth="1"/>
    <col min="9235" max="9472" width="9.1796875" style="74"/>
    <col min="9473" max="9481" width="5.36328125" style="74" customWidth="1"/>
    <col min="9482" max="9485" width="6.90625" style="74" customWidth="1"/>
    <col min="9486" max="9486" width="10.6328125" style="74" customWidth="1"/>
    <col min="9487" max="9490" width="5.36328125" style="74" customWidth="1"/>
    <col min="9491" max="9728" width="9.1796875" style="74"/>
    <col min="9729" max="9737" width="5.36328125" style="74" customWidth="1"/>
    <col min="9738" max="9741" width="6.90625" style="74" customWidth="1"/>
    <col min="9742" max="9742" width="10.6328125" style="74" customWidth="1"/>
    <col min="9743" max="9746" width="5.36328125" style="74" customWidth="1"/>
    <col min="9747" max="9984" width="9.1796875" style="74"/>
    <col min="9985" max="9993" width="5.36328125" style="74" customWidth="1"/>
    <col min="9994" max="9997" width="6.90625" style="74" customWidth="1"/>
    <col min="9998" max="9998" width="10.6328125" style="74" customWidth="1"/>
    <col min="9999" max="10002" width="5.36328125" style="74" customWidth="1"/>
    <col min="10003" max="10240" width="9.1796875" style="74"/>
    <col min="10241" max="10249" width="5.36328125" style="74" customWidth="1"/>
    <col min="10250" max="10253" width="6.90625" style="74" customWidth="1"/>
    <col min="10254" max="10254" width="10.6328125" style="74" customWidth="1"/>
    <col min="10255" max="10258" width="5.36328125" style="74" customWidth="1"/>
    <col min="10259" max="10496" width="9.1796875" style="74"/>
    <col min="10497" max="10505" width="5.36328125" style="74" customWidth="1"/>
    <col min="10506" max="10509" width="6.90625" style="74" customWidth="1"/>
    <col min="10510" max="10510" width="10.6328125" style="74" customWidth="1"/>
    <col min="10511" max="10514" width="5.36328125" style="74" customWidth="1"/>
    <col min="10515" max="10752" width="9.1796875" style="74"/>
    <col min="10753" max="10761" width="5.36328125" style="74" customWidth="1"/>
    <col min="10762" max="10765" width="6.90625" style="74" customWidth="1"/>
    <col min="10766" max="10766" width="10.6328125" style="74" customWidth="1"/>
    <col min="10767" max="10770" width="5.36328125" style="74" customWidth="1"/>
    <col min="10771" max="11008" width="9.1796875" style="74"/>
    <col min="11009" max="11017" width="5.36328125" style="74" customWidth="1"/>
    <col min="11018" max="11021" width="6.90625" style="74" customWidth="1"/>
    <col min="11022" max="11022" width="10.6328125" style="74" customWidth="1"/>
    <col min="11023" max="11026" width="5.36328125" style="74" customWidth="1"/>
    <col min="11027" max="11264" width="9.1796875" style="74"/>
    <col min="11265" max="11273" width="5.36328125" style="74" customWidth="1"/>
    <col min="11274" max="11277" width="6.90625" style="74" customWidth="1"/>
    <col min="11278" max="11278" width="10.6328125" style="74" customWidth="1"/>
    <col min="11279" max="11282" width="5.36328125" style="74" customWidth="1"/>
    <col min="11283" max="11520" width="9.1796875" style="74"/>
    <col min="11521" max="11529" width="5.36328125" style="74" customWidth="1"/>
    <col min="11530" max="11533" width="6.90625" style="74" customWidth="1"/>
    <col min="11534" max="11534" width="10.6328125" style="74" customWidth="1"/>
    <col min="11535" max="11538" width="5.36328125" style="74" customWidth="1"/>
    <col min="11539" max="11776" width="9.1796875" style="74"/>
    <col min="11777" max="11785" width="5.36328125" style="74" customWidth="1"/>
    <col min="11786" max="11789" width="6.90625" style="74" customWidth="1"/>
    <col min="11790" max="11790" width="10.6328125" style="74" customWidth="1"/>
    <col min="11791" max="11794" width="5.36328125" style="74" customWidth="1"/>
    <col min="11795" max="12032" width="9.1796875" style="74"/>
    <col min="12033" max="12041" width="5.36328125" style="74" customWidth="1"/>
    <col min="12042" max="12045" width="6.90625" style="74" customWidth="1"/>
    <col min="12046" max="12046" width="10.6328125" style="74" customWidth="1"/>
    <col min="12047" max="12050" width="5.36328125" style="74" customWidth="1"/>
    <col min="12051" max="12288" width="9.1796875" style="74"/>
    <col min="12289" max="12297" width="5.36328125" style="74" customWidth="1"/>
    <col min="12298" max="12301" width="6.90625" style="74" customWidth="1"/>
    <col min="12302" max="12302" width="10.6328125" style="74" customWidth="1"/>
    <col min="12303" max="12306" width="5.36328125" style="74" customWidth="1"/>
    <col min="12307" max="12544" width="9.1796875" style="74"/>
    <col min="12545" max="12553" width="5.36328125" style="74" customWidth="1"/>
    <col min="12554" max="12557" width="6.90625" style="74" customWidth="1"/>
    <col min="12558" max="12558" width="10.6328125" style="74" customWidth="1"/>
    <col min="12559" max="12562" width="5.36328125" style="74" customWidth="1"/>
    <col min="12563" max="12800" width="9.1796875" style="74"/>
    <col min="12801" max="12809" width="5.36328125" style="74" customWidth="1"/>
    <col min="12810" max="12813" width="6.90625" style="74" customWidth="1"/>
    <col min="12814" max="12814" width="10.6328125" style="74" customWidth="1"/>
    <col min="12815" max="12818" width="5.36328125" style="74" customWidth="1"/>
    <col min="12819" max="13056" width="9.1796875" style="74"/>
    <col min="13057" max="13065" width="5.36328125" style="74" customWidth="1"/>
    <col min="13066" max="13069" width="6.90625" style="74" customWidth="1"/>
    <col min="13070" max="13070" width="10.6328125" style="74" customWidth="1"/>
    <col min="13071" max="13074" width="5.36328125" style="74" customWidth="1"/>
    <col min="13075" max="13312" width="9.1796875" style="74"/>
    <col min="13313" max="13321" width="5.36328125" style="74" customWidth="1"/>
    <col min="13322" max="13325" width="6.90625" style="74" customWidth="1"/>
    <col min="13326" max="13326" width="10.6328125" style="74" customWidth="1"/>
    <col min="13327" max="13330" width="5.36328125" style="74" customWidth="1"/>
    <col min="13331" max="13568" width="9.1796875" style="74"/>
    <col min="13569" max="13577" width="5.36328125" style="74" customWidth="1"/>
    <col min="13578" max="13581" width="6.90625" style="74" customWidth="1"/>
    <col min="13582" max="13582" width="10.6328125" style="74" customWidth="1"/>
    <col min="13583" max="13586" width="5.36328125" style="74" customWidth="1"/>
    <col min="13587" max="13824" width="9.1796875" style="74"/>
    <col min="13825" max="13833" width="5.36328125" style="74" customWidth="1"/>
    <col min="13834" max="13837" width="6.90625" style="74" customWidth="1"/>
    <col min="13838" max="13838" width="10.6328125" style="74" customWidth="1"/>
    <col min="13839" max="13842" width="5.36328125" style="74" customWidth="1"/>
    <col min="13843" max="14080" width="9.1796875" style="74"/>
    <col min="14081" max="14089" width="5.36328125" style="74" customWidth="1"/>
    <col min="14090" max="14093" width="6.90625" style="74" customWidth="1"/>
    <col min="14094" max="14094" width="10.6328125" style="74" customWidth="1"/>
    <col min="14095" max="14098" width="5.36328125" style="74" customWidth="1"/>
    <col min="14099" max="14336" width="9.1796875" style="74"/>
    <col min="14337" max="14345" width="5.36328125" style="74" customWidth="1"/>
    <col min="14346" max="14349" width="6.90625" style="74" customWidth="1"/>
    <col min="14350" max="14350" width="10.6328125" style="74" customWidth="1"/>
    <col min="14351" max="14354" width="5.36328125" style="74" customWidth="1"/>
    <col min="14355" max="14592" width="9.1796875" style="74"/>
    <col min="14593" max="14601" width="5.36328125" style="74" customWidth="1"/>
    <col min="14602" max="14605" width="6.90625" style="74" customWidth="1"/>
    <col min="14606" max="14606" width="10.6328125" style="74" customWidth="1"/>
    <col min="14607" max="14610" width="5.36328125" style="74" customWidth="1"/>
    <col min="14611" max="14848" width="9.1796875" style="74"/>
    <col min="14849" max="14857" width="5.36328125" style="74" customWidth="1"/>
    <col min="14858" max="14861" width="6.90625" style="74" customWidth="1"/>
    <col min="14862" max="14862" width="10.6328125" style="74" customWidth="1"/>
    <col min="14863" max="14866" width="5.36328125" style="74" customWidth="1"/>
    <col min="14867" max="15104" width="9.1796875" style="74"/>
    <col min="15105" max="15113" width="5.36328125" style="74" customWidth="1"/>
    <col min="15114" max="15117" width="6.90625" style="74" customWidth="1"/>
    <col min="15118" max="15118" width="10.6328125" style="74" customWidth="1"/>
    <col min="15119" max="15122" width="5.36328125" style="74" customWidth="1"/>
    <col min="15123" max="15360" width="9.1796875" style="74"/>
    <col min="15361" max="15369" width="5.36328125" style="74" customWidth="1"/>
    <col min="15370" max="15373" width="6.90625" style="74" customWidth="1"/>
    <col min="15374" max="15374" width="10.6328125" style="74" customWidth="1"/>
    <col min="15375" max="15378" width="5.36328125" style="74" customWidth="1"/>
    <col min="15379" max="15616" width="9.1796875" style="74"/>
    <col min="15617" max="15625" width="5.36328125" style="74" customWidth="1"/>
    <col min="15626" max="15629" width="6.90625" style="74" customWidth="1"/>
    <col min="15630" max="15630" width="10.6328125" style="74" customWidth="1"/>
    <col min="15631" max="15634" width="5.36328125" style="74" customWidth="1"/>
    <col min="15635" max="15872" width="9.1796875" style="74"/>
    <col min="15873" max="15881" width="5.36328125" style="74" customWidth="1"/>
    <col min="15882" max="15885" width="6.90625" style="74" customWidth="1"/>
    <col min="15886" max="15886" width="10.6328125" style="74" customWidth="1"/>
    <col min="15887" max="15890" width="5.36328125" style="74" customWidth="1"/>
    <col min="15891" max="16128" width="9.1796875" style="74"/>
    <col min="16129" max="16137" width="5.36328125" style="74" customWidth="1"/>
    <col min="16138" max="16141" width="6.90625" style="74" customWidth="1"/>
    <col min="16142" max="16142" width="10.6328125" style="74" customWidth="1"/>
    <col min="16143" max="16146" width="5.36328125" style="74" customWidth="1"/>
    <col min="16147" max="16384" width="9.1796875" style="74"/>
  </cols>
  <sheetData>
    <row r="1" spans="1:18" ht="5.15" customHeight="1"/>
    <row r="2" spans="1:18" ht="18.75" customHeight="1">
      <c r="A2" s="166" t="s">
        <v>41</v>
      </c>
      <c r="B2" s="166"/>
      <c r="C2" s="166"/>
      <c r="D2" s="166"/>
      <c r="E2" s="166"/>
      <c r="G2" s="75"/>
      <c r="I2" s="76"/>
      <c r="M2" s="77"/>
      <c r="N2" s="77"/>
      <c r="O2" s="78"/>
      <c r="P2" s="78"/>
      <c r="Q2" s="78"/>
      <c r="R2" s="78"/>
    </row>
    <row r="3" spans="1:18" ht="3" customHeight="1"/>
    <row r="4" spans="1:18" ht="26">
      <c r="A4" s="167" t="s">
        <v>42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</row>
    <row r="5" spans="1:18" ht="5.15" customHeight="1"/>
    <row r="6" spans="1:18">
      <c r="A6" s="168" t="s">
        <v>43</v>
      </c>
      <c r="B6" s="168"/>
      <c r="C6" s="168"/>
      <c r="D6" s="125" t="s">
        <v>44</v>
      </c>
      <c r="E6" s="125"/>
      <c r="F6" s="125"/>
      <c r="G6" s="125"/>
      <c r="H6" s="125"/>
      <c r="I6" s="125"/>
      <c r="J6" s="125"/>
      <c r="K6" s="79"/>
      <c r="L6" s="79"/>
    </row>
    <row r="7" spans="1:18">
      <c r="A7" s="168" t="s">
        <v>45</v>
      </c>
      <c r="B7" s="168"/>
      <c r="C7" s="168"/>
      <c r="D7" s="169" t="s">
        <v>46</v>
      </c>
      <c r="E7" s="169"/>
      <c r="F7" s="169"/>
      <c r="G7" s="169"/>
      <c r="H7" s="169"/>
      <c r="I7" s="169"/>
      <c r="J7" s="169"/>
      <c r="K7" s="79"/>
      <c r="L7" s="79"/>
      <c r="M7" s="79" t="s">
        <v>45</v>
      </c>
      <c r="N7" s="125" t="s">
        <v>47</v>
      </c>
      <c r="O7" s="125"/>
      <c r="P7" s="125"/>
      <c r="Q7" s="125"/>
      <c r="R7" s="125"/>
    </row>
    <row r="8" spans="1:18">
      <c r="A8" s="168" t="s">
        <v>48</v>
      </c>
      <c r="B8" s="168"/>
      <c r="C8" s="168"/>
      <c r="D8" s="169" t="s">
        <v>49</v>
      </c>
      <c r="E8" s="169"/>
      <c r="F8" s="169"/>
      <c r="G8" s="169"/>
      <c r="H8" s="169"/>
      <c r="I8" s="169"/>
      <c r="J8" s="169"/>
      <c r="K8" s="79"/>
      <c r="L8" s="79"/>
      <c r="M8" s="74" t="s">
        <v>50</v>
      </c>
      <c r="N8" s="80">
        <v>44835</v>
      </c>
      <c r="O8" s="81" t="s">
        <v>51</v>
      </c>
      <c r="P8" s="170">
        <v>45169</v>
      </c>
      <c r="Q8" s="171"/>
      <c r="R8" s="171"/>
    </row>
    <row r="9" spans="1:18" ht="5.15" customHeight="1" thickBot="1"/>
    <row r="10" spans="1:18" ht="20.149999999999999" customHeight="1" thickBot="1">
      <c r="A10" s="172" t="s">
        <v>52</v>
      </c>
      <c r="B10" s="174" t="s">
        <v>53</v>
      </c>
      <c r="C10" s="174"/>
      <c r="D10" s="174"/>
      <c r="E10" s="174"/>
      <c r="F10" s="176" t="s">
        <v>54</v>
      </c>
      <c r="G10" s="176"/>
      <c r="H10" s="178" t="s">
        <v>55</v>
      </c>
      <c r="I10" s="178"/>
      <c r="J10" s="181" t="s">
        <v>56</v>
      </c>
      <c r="K10" s="181"/>
      <c r="L10" s="181"/>
      <c r="M10" s="181"/>
      <c r="N10" s="178" t="s">
        <v>57</v>
      </c>
      <c r="O10" s="182"/>
      <c r="P10" s="178" t="s">
        <v>58</v>
      </c>
      <c r="Q10" s="182"/>
      <c r="R10" s="185"/>
    </row>
    <row r="11" spans="1:18" ht="27" customHeight="1" thickBot="1">
      <c r="A11" s="173"/>
      <c r="B11" s="175"/>
      <c r="C11" s="175"/>
      <c r="D11" s="175"/>
      <c r="E11" s="175"/>
      <c r="F11" s="177"/>
      <c r="G11" s="177"/>
      <c r="H11" s="179"/>
      <c r="I11" s="180"/>
      <c r="J11" s="82" t="s">
        <v>59</v>
      </c>
      <c r="K11" s="83" t="s">
        <v>60</v>
      </c>
      <c r="L11" s="84" t="s">
        <v>61</v>
      </c>
      <c r="M11" s="82" t="s">
        <v>62</v>
      </c>
      <c r="N11" s="183"/>
      <c r="O11" s="184"/>
      <c r="P11" s="184"/>
      <c r="Q11" s="184"/>
      <c r="R11" s="186"/>
    </row>
    <row r="12" spans="1:18" ht="13" customHeight="1" thickBot="1">
      <c r="A12" s="154" t="s">
        <v>63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6"/>
    </row>
    <row r="13" spans="1:18" ht="15" customHeight="1">
      <c r="A13" s="85">
        <v>1</v>
      </c>
      <c r="B13" s="148" t="s">
        <v>64</v>
      </c>
      <c r="C13" s="148"/>
      <c r="D13" s="148"/>
      <c r="E13" s="148"/>
      <c r="F13" s="148">
        <v>1971</v>
      </c>
      <c r="G13" s="149"/>
      <c r="H13" s="148">
        <v>90596</v>
      </c>
      <c r="I13" s="149"/>
      <c r="J13" s="86">
        <v>330</v>
      </c>
      <c r="K13" s="85">
        <v>332</v>
      </c>
      <c r="L13" s="87">
        <v>1</v>
      </c>
      <c r="M13" s="86">
        <v>242</v>
      </c>
      <c r="N13" s="159"/>
      <c r="O13" s="157"/>
      <c r="P13" s="157"/>
      <c r="Q13" s="157"/>
      <c r="R13" s="160"/>
    </row>
    <row r="14" spans="1:18" ht="15" customHeight="1">
      <c r="A14" s="88">
        <v>2</v>
      </c>
      <c r="B14" s="148" t="s">
        <v>65</v>
      </c>
      <c r="C14" s="148"/>
      <c r="D14" s="148"/>
      <c r="E14" s="148"/>
      <c r="F14" s="148">
        <v>1968</v>
      </c>
      <c r="G14" s="148"/>
      <c r="H14" s="148">
        <v>3923</v>
      </c>
      <c r="I14" s="149"/>
      <c r="J14" s="89">
        <v>330</v>
      </c>
      <c r="K14" s="88">
        <v>332</v>
      </c>
      <c r="L14" s="90">
        <v>2</v>
      </c>
      <c r="M14" s="89">
        <v>242</v>
      </c>
      <c r="N14" s="150" t="s">
        <v>66</v>
      </c>
      <c r="O14" s="148"/>
      <c r="P14" s="148"/>
      <c r="Q14" s="148"/>
      <c r="R14" s="151"/>
    </row>
    <row r="15" spans="1:18" ht="15" customHeight="1">
      <c r="A15" s="88">
        <v>3</v>
      </c>
      <c r="B15" s="148" t="s">
        <v>67</v>
      </c>
      <c r="C15" s="148"/>
      <c r="D15" s="148"/>
      <c r="E15" s="148"/>
      <c r="F15" s="161">
        <v>30687</v>
      </c>
      <c r="G15" s="148"/>
      <c r="H15" s="148">
        <v>1631</v>
      </c>
      <c r="I15" s="149"/>
      <c r="J15" s="89">
        <v>330</v>
      </c>
      <c r="K15" s="88">
        <v>332</v>
      </c>
      <c r="L15" s="90">
        <v>3</v>
      </c>
      <c r="M15" s="89">
        <v>242</v>
      </c>
      <c r="N15" s="150"/>
      <c r="O15" s="148"/>
      <c r="P15" s="148"/>
      <c r="Q15" s="148"/>
      <c r="R15" s="151"/>
    </row>
    <row r="16" spans="1:18" ht="15" customHeight="1">
      <c r="A16" s="88">
        <v>4</v>
      </c>
      <c r="B16" s="148" t="s">
        <v>68</v>
      </c>
      <c r="C16" s="148"/>
      <c r="D16" s="148"/>
      <c r="E16" s="148"/>
      <c r="F16" s="161">
        <v>32655</v>
      </c>
      <c r="G16" s="148"/>
      <c r="H16" s="148">
        <v>92840</v>
      </c>
      <c r="I16" s="149"/>
      <c r="J16" s="89">
        <v>330</v>
      </c>
      <c r="K16" s="88">
        <v>332</v>
      </c>
      <c r="L16" s="90">
        <v>4</v>
      </c>
      <c r="M16" s="89">
        <v>242</v>
      </c>
      <c r="N16" s="150"/>
      <c r="O16" s="148"/>
      <c r="P16" s="148"/>
      <c r="Q16" s="148"/>
      <c r="R16" s="151"/>
    </row>
    <row r="17" spans="1:18" ht="15" customHeight="1">
      <c r="A17" s="88">
        <v>5</v>
      </c>
      <c r="B17" s="148" t="s">
        <v>69</v>
      </c>
      <c r="C17" s="148"/>
      <c r="D17" s="148"/>
      <c r="E17" s="148"/>
      <c r="F17" s="148">
        <v>1973</v>
      </c>
      <c r="G17" s="148"/>
      <c r="H17" s="148">
        <v>94749</v>
      </c>
      <c r="I17" s="148"/>
      <c r="J17" s="89">
        <v>330</v>
      </c>
      <c r="K17" s="88">
        <v>332</v>
      </c>
      <c r="L17" s="90">
        <v>5</v>
      </c>
      <c r="M17" s="89">
        <v>242</v>
      </c>
      <c r="N17" s="150"/>
      <c r="O17" s="148"/>
      <c r="P17" s="148"/>
      <c r="Q17" s="148"/>
      <c r="R17" s="151"/>
    </row>
    <row r="18" spans="1:18" ht="15" customHeight="1">
      <c r="A18" s="88">
        <v>6</v>
      </c>
      <c r="B18" s="148" t="s">
        <v>70</v>
      </c>
      <c r="C18" s="148"/>
      <c r="D18" s="148"/>
      <c r="E18" s="148"/>
      <c r="F18" s="161">
        <v>27604</v>
      </c>
      <c r="G18" s="148"/>
      <c r="H18" s="148">
        <v>95347</v>
      </c>
      <c r="I18" s="149"/>
      <c r="J18" s="89">
        <v>330</v>
      </c>
      <c r="K18" s="88">
        <v>332</v>
      </c>
      <c r="L18" s="90">
        <v>6</v>
      </c>
      <c r="M18" s="89">
        <v>242</v>
      </c>
      <c r="N18" s="150"/>
      <c r="O18" s="148"/>
      <c r="P18" s="148"/>
      <c r="Q18" s="148"/>
      <c r="R18" s="151"/>
    </row>
    <row r="19" spans="1:18" ht="15" customHeight="1">
      <c r="A19" s="88">
        <v>7</v>
      </c>
      <c r="B19" s="149" t="s">
        <v>71</v>
      </c>
      <c r="C19" s="152"/>
      <c r="D19" s="152"/>
      <c r="E19" s="150"/>
      <c r="F19" s="164">
        <v>26395</v>
      </c>
      <c r="G19" s="165"/>
      <c r="H19" s="149">
        <v>1611</v>
      </c>
      <c r="I19" s="153"/>
      <c r="J19" s="89">
        <v>330</v>
      </c>
      <c r="K19" s="88">
        <v>332</v>
      </c>
      <c r="L19" s="90">
        <v>7</v>
      </c>
      <c r="M19" s="89">
        <v>242</v>
      </c>
      <c r="N19" s="145"/>
      <c r="O19" s="146"/>
      <c r="P19" s="144"/>
      <c r="Q19" s="145"/>
      <c r="R19" s="147"/>
    </row>
    <row r="20" spans="1:18" ht="15" customHeight="1">
      <c r="A20" s="88">
        <v>8</v>
      </c>
      <c r="B20" s="149" t="s">
        <v>72</v>
      </c>
      <c r="C20" s="152"/>
      <c r="D20" s="152"/>
      <c r="E20" s="150"/>
      <c r="F20" s="164">
        <v>29260</v>
      </c>
      <c r="G20" s="165"/>
      <c r="H20" s="149">
        <v>1366</v>
      </c>
      <c r="I20" s="153"/>
      <c r="J20" s="89">
        <v>330</v>
      </c>
      <c r="K20" s="88">
        <v>332</v>
      </c>
      <c r="L20" s="90">
        <v>8</v>
      </c>
      <c r="M20" s="89">
        <v>242</v>
      </c>
      <c r="N20" s="145"/>
      <c r="O20" s="146"/>
      <c r="P20" s="144"/>
      <c r="Q20" s="145"/>
      <c r="R20" s="147"/>
    </row>
    <row r="21" spans="1:18" ht="15" customHeight="1">
      <c r="A21" s="88">
        <v>9</v>
      </c>
      <c r="B21" s="148" t="s">
        <v>73</v>
      </c>
      <c r="C21" s="148"/>
      <c r="D21" s="148"/>
      <c r="E21" s="148"/>
      <c r="F21" s="161">
        <v>29629</v>
      </c>
      <c r="G21" s="148"/>
      <c r="H21" s="148">
        <v>93341</v>
      </c>
      <c r="I21" s="149"/>
      <c r="J21" s="89">
        <v>330</v>
      </c>
      <c r="K21" s="88">
        <v>332</v>
      </c>
      <c r="L21" s="90">
        <v>9</v>
      </c>
      <c r="M21" s="89">
        <v>242</v>
      </c>
      <c r="N21" s="145"/>
      <c r="O21" s="146"/>
      <c r="P21" s="144"/>
      <c r="Q21" s="145"/>
      <c r="R21" s="147"/>
    </row>
    <row r="22" spans="1:18" ht="15" customHeight="1">
      <c r="A22" s="88">
        <v>10</v>
      </c>
      <c r="B22" s="148" t="s">
        <v>74</v>
      </c>
      <c r="C22" s="148"/>
      <c r="D22" s="148"/>
      <c r="E22" s="148"/>
      <c r="F22" s="148">
        <v>1988</v>
      </c>
      <c r="G22" s="148"/>
      <c r="H22" s="148">
        <v>95471</v>
      </c>
      <c r="I22" s="149"/>
      <c r="J22" s="89">
        <v>330</v>
      </c>
      <c r="K22" s="88">
        <v>332</v>
      </c>
      <c r="L22" s="90">
        <v>10</v>
      </c>
      <c r="M22" s="89">
        <v>242</v>
      </c>
      <c r="N22" s="145"/>
      <c r="O22" s="146"/>
      <c r="P22" s="144"/>
      <c r="Q22" s="145"/>
      <c r="R22" s="147"/>
    </row>
    <row r="23" spans="1:18" ht="15" customHeight="1">
      <c r="A23" s="88">
        <v>11</v>
      </c>
      <c r="B23" s="149" t="s">
        <v>75</v>
      </c>
      <c r="C23" s="152"/>
      <c r="D23" s="152"/>
      <c r="E23" s="150"/>
      <c r="F23" s="164">
        <v>25605</v>
      </c>
      <c r="G23" s="165"/>
      <c r="H23" s="149">
        <v>3087</v>
      </c>
      <c r="I23" s="153"/>
      <c r="J23" s="89">
        <v>330</v>
      </c>
      <c r="K23" s="88">
        <v>332</v>
      </c>
      <c r="L23" s="90">
        <v>11</v>
      </c>
      <c r="M23" s="89">
        <v>242</v>
      </c>
      <c r="N23" s="145"/>
      <c r="O23" s="146"/>
      <c r="P23" s="144"/>
      <c r="Q23" s="145"/>
      <c r="R23" s="147"/>
    </row>
    <row r="24" spans="1:18" ht="15" customHeight="1">
      <c r="A24" s="88">
        <v>12</v>
      </c>
      <c r="B24" s="149" t="s">
        <v>76</v>
      </c>
      <c r="C24" s="152"/>
      <c r="D24" s="152"/>
      <c r="E24" s="150"/>
      <c r="F24" s="164">
        <v>30575</v>
      </c>
      <c r="G24" s="165"/>
      <c r="H24" s="149">
        <v>94702</v>
      </c>
      <c r="I24" s="153"/>
      <c r="J24" s="89">
        <v>330</v>
      </c>
      <c r="K24" s="88">
        <v>332</v>
      </c>
      <c r="L24" s="90">
        <v>12</v>
      </c>
      <c r="M24" s="89">
        <v>242</v>
      </c>
      <c r="N24" s="145"/>
      <c r="O24" s="146"/>
      <c r="P24" s="144"/>
      <c r="Q24" s="145"/>
      <c r="R24" s="147"/>
    </row>
    <row r="25" spans="1:18" ht="15" customHeight="1">
      <c r="A25" s="88">
        <v>13</v>
      </c>
      <c r="B25" s="149"/>
      <c r="C25" s="152"/>
      <c r="D25" s="152"/>
      <c r="E25" s="150"/>
      <c r="F25" s="164"/>
      <c r="G25" s="165"/>
      <c r="H25" s="149"/>
      <c r="I25" s="153"/>
      <c r="J25" s="89"/>
      <c r="K25" s="88"/>
      <c r="L25" s="90"/>
      <c r="M25" s="89"/>
      <c r="N25" s="145"/>
      <c r="O25" s="146"/>
      <c r="P25" s="144"/>
      <c r="Q25" s="145"/>
      <c r="R25" s="147"/>
    </row>
    <row r="26" spans="1:18" ht="15" customHeight="1">
      <c r="A26" s="88">
        <v>14</v>
      </c>
      <c r="B26" s="149"/>
      <c r="C26" s="152"/>
      <c r="D26" s="152"/>
      <c r="E26" s="150"/>
      <c r="F26" s="164"/>
      <c r="G26" s="165"/>
      <c r="H26" s="149"/>
      <c r="I26" s="153"/>
      <c r="J26" s="89"/>
      <c r="K26" s="88"/>
      <c r="L26" s="90"/>
      <c r="M26" s="89"/>
      <c r="N26" s="150"/>
      <c r="O26" s="148"/>
      <c r="P26" s="148"/>
      <c r="Q26" s="148"/>
      <c r="R26" s="151"/>
    </row>
    <row r="27" spans="1:18" ht="15" customHeight="1" thickBot="1">
      <c r="A27" s="91">
        <v>15</v>
      </c>
      <c r="B27" s="134"/>
      <c r="C27" s="134"/>
      <c r="D27" s="134"/>
      <c r="E27" s="134"/>
      <c r="F27" s="134"/>
      <c r="G27" s="134"/>
      <c r="H27" s="134"/>
      <c r="I27" s="135"/>
      <c r="J27" s="92"/>
      <c r="K27" s="91"/>
      <c r="L27" s="93"/>
      <c r="M27" s="92"/>
      <c r="N27" s="136"/>
      <c r="O27" s="134"/>
      <c r="P27" s="134"/>
      <c r="Q27" s="134"/>
      <c r="R27" s="137"/>
    </row>
    <row r="28" spans="1:18" ht="13" customHeight="1" thickBot="1">
      <c r="A28" s="154" t="s">
        <v>77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6"/>
    </row>
    <row r="29" spans="1:18" ht="15" customHeight="1">
      <c r="A29" s="85">
        <v>1</v>
      </c>
      <c r="B29" s="158" t="s">
        <v>78</v>
      </c>
      <c r="C29" s="162"/>
      <c r="D29" s="162"/>
      <c r="E29" s="159"/>
      <c r="F29" s="163">
        <v>37111</v>
      </c>
      <c r="G29" s="157"/>
      <c r="H29" s="157">
        <v>91290</v>
      </c>
      <c r="I29" s="158"/>
      <c r="J29" s="86">
        <v>175</v>
      </c>
      <c r="K29" s="85">
        <v>194</v>
      </c>
      <c r="L29" s="87"/>
      <c r="M29" s="86">
        <v>214</v>
      </c>
      <c r="N29" s="159"/>
      <c r="O29" s="157"/>
      <c r="P29" s="157" t="s">
        <v>79</v>
      </c>
      <c r="Q29" s="157"/>
      <c r="R29" s="160"/>
    </row>
    <row r="30" spans="1:18" ht="15" customHeight="1">
      <c r="A30" s="88">
        <v>2</v>
      </c>
      <c r="B30" s="148" t="s">
        <v>80</v>
      </c>
      <c r="C30" s="148"/>
      <c r="D30" s="148"/>
      <c r="E30" s="148"/>
      <c r="F30" s="148">
        <v>1975</v>
      </c>
      <c r="G30" s="149"/>
      <c r="H30" s="148">
        <v>91434</v>
      </c>
      <c r="I30" s="149"/>
      <c r="J30" s="89">
        <v>175</v>
      </c>
      <c r="K30" s="88">
        <v>194</v>
      </c>
      <c r="L30" s="90"/>
      <c r="M30" s="89">
        <v>214</v>
      </c>
      <c r="N30" s="150"/>
      <c r="O30" s="148"/>
      <c r="P30" s="148"/>
      <c r="Q30" s="148"/>
      <c r="R30" s="151"/>
    </row>
    <row r="31" spans="1:18" ht="15" customHeight="1">
      <c r="A31" s="88">
        <v>3</v>
      </c>
      <c r="B31" s="148" t="s">
        <v>81</v>
      </c>
      <c r="C31" s="148"/>
      <c r="D31" s="148"/>
      <c r="E31" s="148"/>
      <c r="F31" s="161">
        <v>27540</v>
      </c>
      <c r="G31" s="148"/>
      <c r="H31" s="148">
        <v>52816</v>
      </c>
      <c r="I31" s="149"/>
      <c r="J31" s="89">
        <v>175</v>
      </c>
      <c r="K31" s="88">
        <v>194</v>
      </c>
      <c r="L31" s="90"/>
      <c r="M31" s="89">
        <v>214</v>
      </c>
      <c r="N31" s="150"/>
      <c r="O31" s="148"/>
      <c r="P31" s="148"/>
      <c r="Q31" s="148"/>
      <c r="R31" s="151"/>
    </row>
    <row r="32" spans="1:18" ht="15" customHeight="1">
      <c r="A32" s="88">
        <v>4</v>
      </c>
      <c r="B32" s="148" t="s">
        <v>82</v>
      </c>
      <c r="C32" s="148"/>
      <c r="D32" s="148"/>
      <c r="E32" s="148"/>
      <c r="F32" s="161">
        <v>33748</v>
      </c>
      <c r="G32" s="148"/>
      <c r="H32" s="148">
        <v>52946</v>
      </c>
      <c r="I32" s="149"/>
      <c r="J32" s="89">
        <v>175</v>
      </c>
      <c r="K32" s="88">
        <v>194</v>
      </c>
      <c r="L32" s="90"/>
      <c r="M32" s="89">
        <v>214</v>
      </c>
      <c r="N32" s="150"/>
      <c r="O32" s="148"/>
      <c r="P32" s="148"/>
      <c r="Q32" s="148"/>
      <c r="R32" s="151"/>
    </row>
    <row r="33" spans="1:18" ht="15" customHeight="1" thickBot="1">
      <c r="A33" s="91">
        <v>5</v>
      </c>
      <c r="B33" s="134" t="s">
        <v>99</v>
      </c>
      <c r="C33" s="134"/>
      <c r="D33" s="134"/>
      <c r="E33" s="134"/>
      <c r="F33" s="161">
        <v>34085</v>
      </c>
      <c r="G33" s="149"/>
      <c r="H33" s="134">
        <v>52542</v>
      </c>
      <c r="I33" s="135"/>
      <c r="J33" s="92">
        <v>175</v>
      </c>
      <c r="K33" s="91">
        <v>194</v>
      </c>
      <c r="L33" s="93"/>
      <c r="M33" s="92">
        <v>214</v>
      </c>
      <c r="N33" s="136"/>
      <c r="O33" s="134"/>
      <c r="P33" s="134" t="s">
        <v>100</v>
      </c>
      <c r="Q33" s="134"/>
      <c r="R33" s="137"/>
    </row>
    <row r="34" spans="1:18" ht="13" customHeight="1" thickBot="1">
      <c r="A34" s="154" t="s">
        <v>83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6"/>
    </row>
    <row r="35" spans="1:18" ht="15" customHeight="1">
      <c r="A35" s="85">
        <v>1</v>
      </c>
      <c r="B35" s="157"/>
      <c r="C35" s="157"/>
      <c r="D35" s="157"/>
      <c r="E35" s="157"/>
      <c r="F35" s="157"/>
      <c r="G35" s="157"/>
      <c r="H35" s="157"/>
      <c r="I35" s="158"/>
      <c r="J35" s="86"/>
      <c r="K35" s="85"/>
      <c r="L35" s="87"/>
      <c r="M35" s="86"/>
      <c r="N35" s="159"/>
      <c r="O35" s="157"/>
      <c r="P35" s="157"/>
      <c r="Q35" s="157"/>
      <c r="R35" s="160"/>
    </row>
    <row r="36" spans="1:18" ht="15" customHeight="1">
      <c r="A36" s="88">
        <v>2</v>
      </c>
      <c r="B36" s="148"/>
      <c r="C36" s="148"/>
      <c r="D36" s="148"/>
      <c r="E36" s="148"/>
      <c r="F36" s="148"/>
      <c r="G36" s="148"/>
      <c r="H36" s="148"/>
      <c r="I36" s="149"/>
      <c r="J36" s="89"/>
      <c r="K36" s="88"/>
      <c r="L36" s="90"/>
      <c r="M36" s="89"/>
      <c r="N36" s="150"/>
      <c r="O36" s="148"/>
      <c r="P36" s="148"/>
      <c r="Q36" s="148"/>
      <c r="R36" s="151"/>
    </row>
    <row r="37" spans="1:18" ht="15" customHeight="1">
      <c r="A37" s="88">
        <v>3</v>
      </c>
      <c r="B37" s="148"/>
      <c r="C37" s="148"/>
      <c r="D37" s="148"/>
      <c r="E37" s="148"/>
      <c r="F37" s="148"/>
      <c r="G37" s="148"/>
      <c r="H37" s="148"/>
      <c r="I37" s="149"/>
      <c r="J37" s="89"/>
      <c r="K37" s="88"/>
      <c r="L37" s="90"/>
      <c r="M37" s="89"/>
      <c r="N37" s="150"/>
      <c r="O37" s="148"/>
      <c r="P37" s="148"/>
      <c r="Q37" s="148"/>
      <c r="R37" s="151"/>
    </row>
    <row r="38" spans="1:18" ht="15" customHeight="1">
      <c r="A38" s="88">
        <v>4</v>
      </c>
      <c r="B38" s="148"/>
      <c r="C38" s="148"/>
      <c r="D38" s="148"/>
      <c r="E38" s="148"/>
      <c r="F38" s="148"/>
      <c r="G38" s="148"/>
      <c r="H38" s="148"/>
      <c r="I38" s="149"/>
      <c r="J38" s="89"/>
      <c r="K38" s="88"/>
      <c r="L38" s="90"/>
      <c r="M38" s="89"/>
      <c r="N38" s="150"/>
      <c r="O38" s="148"/>
      <c r="P38" s="148"/>
      <c r="Q38" s="148"/>
      <c r="R38" s="151"/>
    </row>
    <row r="39" spans="1:18" ht="15" customHeight="1">
      <c r="A39" s="88">
        <v>5</v>
      </c>
      <c r="B39" s="149"/>
      <c r="C39" s="152"/>
      <c r="D39" s="152"/>
      <c r="E39" s="150"/>
      <c r="F39" s="149"/>
      <c r="G39" s="150"/>
      <c r="H39" s="149"/>
      <c r="I39" s="152"/>
      <c r="J39" s="89"/>
      <c r="K39" s="88"/>
      <c r="L39" s="90"/>
      <c r="M39" s="89"/>
      <c r="N39" s="152"/>
      <c r="O39" s="150"/>
      <c r="P39" s="149"/>
      <c r="Q39" s="152"/>
      <c r="R39" s="153"/>
    </row>
    <row r="40" spans="1:18" ht="15" customHeight="1">
      <c r="A40" s="88">
        <v>6</v>
      </c>
      <c r="B40" s="144"/>
      <c r="C40" s="145"/>
      <c r="D40" s="145"/>
      <c r="E40" s="146"/>
      <c r="F40" s="144"/>
      <c r="G40" s="146"/>
      <c r="H40" s="144"/>
      <c r="I40" s="145"/>
      <c r="J40" s="89"/>
      <c r="K40" s="88"/>
      <c r="L40" s="90"/>
      <c r="M40" s="89"/>
      <c r="N40" s="145"/>
      <c r="O40" s="146"/>
      <c r="P40" s="144"/>
      <c r="Q40" s="145"/>
      <c r="R40" s="147"/>
    </row>
    <row r="41" spans="1:18" ht="15" customHeight="1">
      <c r="A41" s="88">
        <v>7</v>
      </c>
      <c r="B41" s="144"/>
      <c r="C41" s="145"/>
      <c r="D41" s="145"/>
      <c r="E41" s="146"/>
      <c r="F41" s="144"/>
      <c r="G41" s="146"/>
      <c r="H41" s="144"/>
      <c r="I41" s="145"/>
      <c r="J41" s="89"/>
      <c r="K41" s="88"/>
      <c r="L41" s="90"/>
      <c r="M41" s="89"/>
      <c r="N41" s="145"/>
      <c r="O41" s="146"/>
      <c r="P41" s="144"/>
      <c r="Q41" s="145"/>
      <c r="R41" s="147"/>
    </row>
    <row r="42" spans="1:18" ht="15" customHeight="1">
      <c r="A42" s="88">
        <v>8</v>
      </c>
      <c r="B42" s="144"/>
      <c r="C42" s="145"/>
      <c r="D42" s="145"/>
      <c r="E42" s="146"/>
      <c r="F42" s="144"/>
      <c r="G42" s="146"/>
      <c r="H42" s="144"/>
      <c r="I42" s="145"/>
      <c r="J42" s="89"/>
      <c r="K42" s="88"/>
      <c r="L42" s="90"/>
      <c r="M42" s="89"/>
      <c r="N42" s="145"/>
      <c r="O42" s="146"/>
      <c r="P42" s="144"/>
      <c r="Q42" s="145"/>
      <c r="R42" s="147"/>
    </row>
    <row r="43" spans="1:18" ht="15" customHeight="1">
      <c r="A43" s="88">
        <v>9</v>
      </c>
      <c r="B43" s="148"/>
      <c r="C43" s="148"/>
      <c r="D43" s="148"/>
      <c r="E43" s="148"/>
      <c r="F43" s="148"/>
      <c r="G43" s="148"/>
      <c r="H43" s="148"/>
      <c r="I43" s="149"/>
      <c r="J43" s="89"/>
      <c r="K43" s="88"/>
      <c r="L43" s="90"/>
      <c r="M43" s="89"/>
      <c r="N43" s="150"/>
      <c r="O43" s="148"/>
      <c r="P43" s="148"/>
      <c r="Q43" s="148"/>
      <c r="R43" s="151"/>
    </row>
    <row r="44" spans="1:18" ht="15" customHeight="1" thickBot="1">
      <c r="A44" s="91">
        <v>10</v>
      </c>
      <c r="B44" s="134"/>
      <c r="C44" s="134"/>
      <c r="D44" s="134"/>
      <c r="E44" s="134"/>
      <c r="F44" s="134"/>
      <c r="G44" s="134"/>
      <c r="H44" s="134"/>
      <c r="I44" s="135"/>
      <c r="J44" s="92"/>
      <c r="K44" s="91"/>
      <c r="L44" s="93"/>
      <c r="M44" s="92"/>
      <c r="N44" s="136"/>
      <c r="O44" s="134"/>
      <c r="P44" s="134"/>
      <c r="Q44" s="134"/>
      <c r="R44" s="137"/>
    </row>
    <row r="45" spans="1:18" ht="5.15" customHeight="1" thickBot="1"/>
    <row r="46" spans="1:18" s="77" customFormat="1" ht="14.15" customHeight="1" thickBot="1">
      <c r="A46" s="138"/>
      <c r="B46" s="139"/>
      <c r="C46" s="140"/>
      <c r="D46" s="141" t="s">
        <v>53</v>
      </c>
      <c r="E46" s="142"/>
      <c r="F46" s="142"/>
      <c r="G46" s="142"/>
      <c r="H46" s="142"/>
      <c r="I46" s="142"/>
      <c r="J46" s="142"/>
      <c r="K46" s="94"/>
      <c r="L46" s="94"/>
      <c r="M46" s="142" t="s">
        <v>84</v>
      </c>
      <c r="N46" s="142"/>
      <c r="O46" s="142"/>
      <c r="P46" s="142" t="s">
        <v>85</v>
      </c>
      <c r="Q46" s="142"/>
      <c r="R46" s="143"/>
    </row>
    <row r="47" spans="1:18" s="77" customFormat="1" ht="15" customHeight="1" thickBot="1">
      <c r="A47" s="126" t="s">
        <v>86</v>
      </c>
      <c r="B47" s="127"/>
      <c r="C47" s="128"/>
      <c r="D47" s="129" t="s">
        <v>87</v>
      </c>
      <c r="E47" s="130"/>
      <c r="F47" s="130"/>
      <c r="G47" s="130"/>
      <c r="H47" s="130"/>
      <c r="I47" s="130"/>
      <c r="J47" s="130"/>
      <c r="K47" s="95"/>
      <c r="L47" s="95"/>
      <c r="M47" s="131" t="s">
        <v>88</v>
      </c>
      <c r="N47" s="130"/>
      <c r="O47" s="130"/>
      <c r="P47" s="132">
        <v>736502461</v>
      </c>
      <c r="Q47" s="130"/>
      <c r="R47" s="133"/>
    </row>
    <row r="49" spans="1:18">
      <c r="A49" s="124" t="s">
        <v>89</v>
      </c>
      <c r="B49" s="124"/>
      <c r="C49" s="124"/>
      <c r="D49" s="124"/>
      <c r="J49" s="124" t="s">
        <v>90</v>
      </c>
      <c r="K49" s="124"/>
      <c r="L49" s="124"/>
      <c r="M49" s="124"/>
      <c r="N49" s="124"/>
    </row>
    <row r="50" spans="1:18">
      <c r="A50" s="124"/>
      <c r="B50" s="124"/>
      <c r="C50" s="124"/>
      <c r="D50" s="124"/>
      <c r="J50" s="124"/>
      <c r="K50" s="124"/>
      <c r="L50" s="124"/>
      <c r="M50" s="124"/>
      <c r="N50" s="124"/>
    </row>
    <row r="51" spans="1:18">
      <c r="A51" s="124"/>
      <c r="B51" s="124"/>
      <c r="C51" s="124"/>
      <c r="D51" s="124"/>
      <c r="E51" s="125" t="s">
        <v>91</v>
      </c>
      <c r="F51" s="125"/>
      <c r="G51" s="125"/>
      <c r="H51" s="125"/>
      <c r="J51" s="124"/>
      <c r="K51" s="124"/>
      <c r="L51" s="124"/>
      <c r="M51" s="124"/>
      <c r="N51" s="124"/>
      <c r="O51" s="125" t="s">
        <v>92</v>
      </c>
      <c r="P51" s="125"/>
      <c r="Q51" s="125"/>
      <c r="R51" s="125"/>
    </row>
    <row r="52" spans="1:18">
      <c r="A52" s="124"/>
      <c r="B52" s="124"/>
      <c r="C52" s="124"/>
      <c r="D52" s="124"/>
      <c r="E52" s="121" t="s">
        <v>93</v>
      </c>
      <c r="F52" s="121"/>
      <c r="G52" s="121"/>
      <c r="H52" s="121"/>
      <c r="J52" s="124"/>
      <c r="K52" s="124"/>
      <c r="L52" s="124"/>
      <c r="M52" s="124"/>
      <c r="N52" s="124"/>
      <c r="O52" s="121" t="s">
        <v>93</v>
      </c>
      <c r="P52" s="121"/>
      <c r="Q52" s="121"/>
      <c r="R52" s="121"/>
    </row>
    <row r="53" spans="1:18">
      <c r="A53" s="124"/>
      <c r="B53" s="124"/>
      <c r="C53" s="124"/>
      <c r="D53" s="124"/>
      <c r="E53" s="124"/>
      <c r="F53" s="124"/>
      <c r="G53" s="124"/>
      <c r="H53" s="124"/>
      <c r="J53" s="124"/>
      <c r="K53" s="124"/>
      <c r="L53" s="124"/>
      <c r="M53" s="124"/>
      <c r="N53" s="124"/>
      <c r="O53" s="124"/>
      <c r="P53" s="124"/>
      <c r="Q53" s="124"/>
      <c r="R53" s="124"/>
    </row>
    <row r="54" spans="1:18">
      <c r="A54" s="124"/>
      <c r="B54" s="124"/>
      <c r="C54" s="124"/>
      <c r="D54" s="124"/>
      <c r="E54" s="124"/>
      <c r="F54" s="124"/>
      <c r="G54" s="124"/>
      <c r="H54" s="124"/>
      <c r="J54" s="124"/>
      <c r="K54" s="124"/>
      <c r="L54" s="124"/>
      <c r="M54" s="124"/>
      <c r="N54" s="124"/>
      <c r="O54" s="124"/>
      <c r="P54" s="124"/>
      <c r="Q54" s="124"/>
      <c r="R54" s="124"/>
    </row>
    <row r="55" spans="1:18">
      <c r="A55" s="124"/>
      <c r="B55" s="124"/>
      <c r="C55" s="124"/>
      <c r="D55" s="124"/>
      <c r="E55" s="122"/>
      <c r="F55" s="122"/>
      <c r="G55" s="122"/>
      <c r="H55" s="122"/>
      <c r="J55" s="124"/>
      <c r="K55" s="124"/>
      <c r="L55" s="124"/>
      <c r="M55" s="124"/>
      <c r="N55" s="124"/>
      <c r="O55" s="122"/>
      <c r="P55" s="122"/>
      <c r="Q55" s="122"/>
      <c r="R55" s="122"/>
    </row>
    <row r="56" spans="1:18">
      <c r="E56" s="121" t="s">
        <v>94</v>
      </c>
      <c r="F56" s="121"/>
      <c r="G56" s="121"/>
      <c r="H56" s="121"/>
      <c r="O56" s="121" t="s">
        <v>94</v>
      </c>
      <c r="P56" s="121"/>
      <c r="Q56" s="121"/>
      <c r="R56" s="121"/>
    </row>
    <row r="58" spans="1:18">
      <c r="A58" s="96" t="s">
        <v>95</v>
      </c>
      <c r="B58" s="122" t="s">
        <v>96</v>
      </c>
      <c r="C58" s="122"/>
      <c r="D58" s="122"/>
      <c r="E58" s="96" t="s">
        <v>97</v>
      </c>
      <c r="F58" s="123">
        <v>44469</v>
      </c>
      <c r="G58" s="122"/>
      <c r="H58" s="122"/>
      <c r="J58" s="96" t="s">
        <v>95</v>
      </c>
      <c r="K58" s="96"/>
      <c r="L58" s="96"/>
      <c r="M58" s="122" t="s">
        <v>98</v>
      </c>
      <c r="N58" s="122"/>
      <c r="O58" s="96" t="s">
        <v>97</v>
      </c>
      <c r="P58" s="123">
        <v>44843</v>
      </c>
      <c r="Q58" s="122"/>
      <c r="R58" s="122"/>
    </row>
  </sheetData>
  <mergeCells count="196">
    <mergeCell ref="A2:E2"/>
    <mergeCell ref="A4:Q4"/>
    <mergeCell ref="A6:C6"/>
    <mergeCell ref="D6:J6"/>
    <mergeCell ref="A7:C7"/>
    <mergeCell ref="D7:J7"/>
    <mergeCell ref="N7:R7"/>
    <mergeCell ref="A12:R12"/>
    <mergeCell ref="B13:E13"/>
    <mergeCell ref="F13:G13"/>
    <mergeCell ref="H13:I13"/>
    <mergeCell ref="N13:O13"/>
    <mergeCell ref="P13:R13"/>
    <mergeCell ref="A8:C8"/>
    <mergeCell ref="D8:J8"/>
    <mergeCell ref="P8:R8"/>
    <mergeCell ref="A10:A11"/>
    <mergeCell ref="B10:E11"/>
    <mergeCell ref="F10:G11"/>
    <mergeCell ref="H10:I11"/>
    <mergeCell ref="J10:M10"/>
    <mergeCell ref="N10:O11"/>
    <mergeCell ref="P10:R11"/>
    <mergeCell ref="B14:E14"/>
    <mergeCell ref="F14:G14"/>
    <mergeCell ref="H14:I14"/>
    <mergeCell ref="N14:O14"/>
    <mergeCell ref="P14:R14"/>
    <mergeCell ref="B15:E15"/>
    <mergeCell ref="F15:G15"/>
    <mergeCell ref="H15:I15"/>
    <mergeCell ref="N15:O15"/>
    <mergeCell ref="P15:R15"/>
    <mergeCell ref="B16:E16"/>
    <mergeCell ref="F16:G16"/>
    <mergeCell ref="H16:I16"/>
    <mergeCell ref="N16:O16"/>
    <mergeCell ref="P16:R16"/>
    <mergeCell ref="B17:E17"/>
    <mergeCell ref="F17:G17"/>
    <mergeCell ref="H17:I17"/>
    <mergeCell ref="N17:O17"/>
    <mergeCell ref="P17:R17"/>
    <mergeCell ref="B18:E18"/>
    <mergeCell ref="F18:G18"/>
    <mergeCell ref="H18:I18"/>
    <mergeCell ref="N18:O18"/>
    <mergeCell ref="P18:R18"/>
    <mergeCell ref="B19:E19"/>
    <mergeCell ref="F19:G19"/>
    <mergeCell ref="H19:I19"/>
    <mergeCell ref="N19:O19"/>
    <mergeCell ref="P19:R19"/>
    <mergeCell ref="B20:E20"/>
    <mergeCell ref="F20:G20"/>
    <mergeCell ref="H20:I20"/>
    <mergeCell ref="N20:O20"/>
    <mergeCell ref="P20:R20"/>
    <mergeCell ref="B21:E21"/>
    <mergeCell ref="F21:G21"/>
    <mergeCell ref="H21:I21"/>
    <mergeCell ref="N21:O21"/>
    <mergeCell ref="P21:R21"/>
    <mergeCell ref="B22:E22"/>
    <mergeCell ref="F22:G22"/>
    <mergeCell ref="H22:I22"/>
    <mergeCell ref="N22:O22"/>
    <mergeCell ref="P22:R22"/>
    <mergeCell ref="B23:E23"/>
    <mergeCell ref="F23:G23"/>
    <mergeCell ref="H23:I23"/>
    <mergeCell ref="N23:O23"/>
    <mergeCell ref="P23:R23"/>
    <mergeCell ref="B24:E24"/>
    <mergeCell ref="F24:G24"/>
    <mergeCell ref="H24:I24"/>
    <mergeCell ref="N24:O24"/>
    <mergeCell ref="P24:R24"/>
    <mergeCell ref="B25:E25"/>
    <mergeCell ref="F25:G25"/>
    <mergeCell ref="H25:I25"/>
    <mergeCell ref="N25:O25"/>
    <mergeCell ref="P25:R25"/>
    <mergeCell ref="A28:R28"/>
    <mergeCell ref="B29:E29"/>
    <mergeCell ref="F29:G29"/>
    <mergeCell ref="H29:I29"/>
    <mergeCell ref="N29:O29"/>
    <mergeCell ref="P29:R29"/>
    <mergeCell ref="B26:E26"/>
    <mergeCell ref="F26:G26"/>
    <mergeCell ref="H26:I26"/>
    <mergeCell ref="N26:O26"/>
    <mergeCell ref="P26:R26"/>
    <mergeCell ref="B27:E27"/>
    <mergeCell ref="F27:G27"/>
    <mergeCell ref="H27:I27"/>
    <mergeCell ref="N27:O27"/>
    <mergeCell ref="P27:R27"/>
    <mergeCell ref="B30:E30"/>
    <mergeCell ref="F30:G30"/>
    <mergeCell ref="H30:I30"/>
    <mergeCell ref="N30:O30"/>
    <mergeCell ref="P30:R30"/>
    <mergeCell ref="B31:E31"/>
    <mergeCell ref="F31:G31"/>
    <mergeCell ref="H31:I31"/>
    <mergeCell ref="N31:O31"/>
    <mergeCell ref="P31:R31"/>
    <mergeCell ref="A34:R34"/>
    <mergeCell ref="B35:E35"/>
    <mergeCell ref="F35:G35"/>
    <mergeCell ref="H35:I35"/>
    <mergeCell ref="N35:O35"/>
    <mergeCell ref="P35:R35"/>
    <mergeCell ref="B32:E32"/>
    <mergeCell ref="F32:G32"/>
    <mergeCell ref="H32:I32"/>
    <mergeCell ref="N32:O32"/>
    <mergeCell ref="P32:R32"/>
    <mergeCell ref="B33:E33"/>
    <mergeCell ref="F33:G33"/>
    <mergeCell ref="H33:I33"/>
    <mergeCell ref="N33:O33"/>
    <mergeCell ref="P33:R33"/>
    <mergeCell ref="B36:E36"/>
    <mergeCell ref="F36:G36"/>
    <mergeCell ref="H36:I36"/>
    <mergeCell ref="N36:O36"/>
    <mergeCell ref="P36:R36"/>
    <mergeCell ref="B37:E37"/>
    <mergeCell ref="F37:G37"/>
    <mergeCell ref="H37:I37"/>
    <mergeCell ref="N37:O37"/>
    <mergeCell ref="P37:R37"/>
    <mergeCell ref="B38:E38"/>
    <mergeCell ref="F38:G38"/>
    <mergeCell ref="H38:I38"/>
    <mergeCell ref="N38:O38"/>
    <mergeCell ref="P38:R38"/>
    <mergeCell ref="B39:E39"/>
    <mergeCell ref="F39:G39"/>
    <mergeCell ref="H39:I39"/>
    <mergeCell ref="N39:O39"/>
    <mergeCell ref="P39:R39"/>
    <mergeCell ref="B40:E40"/>
    <mergeCell ref="F40:G40"/>
    <mergeCell ref="H40:I40"/>
    <mergeCell ref="N40:O40"/>
    <mergeCell ref="P40:R40"/>
    <mergeCell ref="B41:E41"/>
    <mergeCell ref="F41:G41"/>
    <mergeCell ref="H41:I41"/>
    <mergeCell ref="N41:O41"/>
    <mergeCell ref="P41:R41"/>
    <mergeCell ref="B42:E42"/>
    <mergeCell ref="F42:G42"/>
    <mergeCell ref="H42:I42"/>
    <mergeCell ref="N42:O42"/>
    <mergeCell ref="P42:R42"/>
    <mergeCell ref="B43:E43"/>
    <mergeCell ref="F43:G43"/>
    <mergeCell ref="H43:I43"/>
    <mergeCell ref="N43:O43"/>
    <mergeCell ref="P43:R43"/>
    <mergeCell ref="A47:C47"/>
    <mergeCell ref="D47:G47"/>
    <mergeCell ref="H47:J47"/>
    <mergeCell ref="M47:O47"/>
    <mergeCell ref="P47:R47"/>
    <mergeCell ref="A49:D49"/>
    <mergeCell ref="J49:N49"/>
    <mergeCell ref="B44:E44"/>
    <mergeCell ref="F44:G44"/>
    <mergeCell ref="H44:I44"/>
    <mergeCell ref="N44:O44"/>
    <mergeCell ref="P44:R44"/>
    <mergeCell ref="A46:C46"/>
    <mergeCell ref="D46:G46"/>
    <mergeCell ref="H46:J46"/>
    <mergeCell ref="M46:O46"/>
    <mergeCell ref="P46:R46"/>
    <mergeCell ref="E56:H56"/>
    <mergeCell ref="O56:R56"/>
    <mergeCell ref="B58:D58"/>
    <mergeCell ref="F58:H58"/>
    <mergeCell ref="M58:N58"/>
    <mergeCell ref="P58:R58"/>
    <mergeCell ref="A50:D55"/>
    <mergeCell ref="J50:N55"/>
    <mergeCell ref="E51:H51"/>
    <mergeCell ref="O51:R51"/>
    <mergeCell ref="E52:H52"/>
    <mergeCell ref="O52:R52"/>
    <mergeCell ref="E53:H55"/>
    <mergeCell ref="O53:R55"/>
  </mergeCells>
  <hyperlinks>
    <hyperlink ref="M47" r:id="rId1" xr:uid="{C3BA746B-3DDC-403B-AC76-AF98A71B7AC9}"/>
  </hyperlinks>
  <pageMargins left="0.25" right="0.25" top="0.75" bottom="0.75" header="0.3" footer="0.3"/>
  <pageSetup paperSize="9" scale="85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B95C186037F643B7702D15FDFD62C2" ma:contentTypeVersion="11" ma:contentTypeDescription="Create a new document." ma:contentTypeScope="" ma:versionID="04b605837115faff1298072b68660c06">
  <xsd:schema xmlns:xsd="http://www.w3.org/2001/XMLSchema" xmlns:xs="http://www.w3.org/2001/XMLSchema" xmlns:p="http://schemas.microsoft.com/office/2006/metadata/properties" xmlns:ns3="d6b0f7f4-dd8c-4a67-a951-16bcb4fa7d62" xmlns:ns4="569a495f-cc4b-407d-925e-f48eff965df6" targetNamespace="http://schemas.microsoft.com/office/2006/metadata/properties" ma:root="true" ma:fieldsID="80122c0edd0b87391568a900a06c38c0" ns3:_="" ns4:_="">
    <xsd:import namespace="d6b0f7f4-dd8c-4a67-a951-16bcb4fa7d62"/>
    <xsd:import namespace="569a495f-cc4b-407d-925e-f48eff965d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0f7f4-dd8c-4a67-a951-16bcb4fa7d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a495f-cc4b-407d-925e-f48eff965d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A165B-956D-47F4-998A-6D661A245C1A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087F88-71E4-4A5F-920A-E5164B682D9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d6b0f7f4-dd8c-4a67-a951-16bcb4fa7d62"/>
    <ds:schemaRef ds:uri="569a495f-cc4b-407d-925e-f48eff965df6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F7F3BD-E85D-4357-BE2D-9951835F5B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vzor</vt:lpstr>
      <vt:lpstr>Soupiska</vt:lpstr>
      <vt:lpstr>vzor!Oblast_tisku</vt:lpstr>
    </vt:vector>
  </TitlesOfParts>
  <Company>MARS s. r. 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Lick Jan</cp:lastModifiedBy>
  <cp:lastPrinted>2023-01-30T12:58:31Z</cp:lastPrinted>
  <dcterms:created xsi:type="dcterms:W3CDTF">1996-11-18T12:18:44Z</dcterms:created>
  <dcterms:modified xsi:type="dcterms:W3CDTF">2023-01-30T12:58:45Z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0x01010054B95C186037F643B7702D15FDFD62C2</vt:lpwstr>
  </property>
  <property fmtid="{D5CDD505-2E9C-101B-9397-08002B2CF9AE}" pid="3" name="MSIP_Label_03faec90-cc5a-4f20-9584-a1c4096f3391_Enabled">
    <vt:lpwstr>true</vt:lpwstr>
  </property>
  <property fmtid="{D5CDD505-2E9C-101B-9397-08002B2CF9AE}" pid="4" name="MSIP_Label_03faec90-cc5a-4f20-9584-a1c4096f3391_SetDate">
    <vt:lpwstr>2021-10-01T07:45:34Z</vt:lpwstr>
  </property>
  <property fmtid="{D5CDD505-2E9C-101B-9397-08002B2CF9AE}" pid="5" name="MSIP_Label_03faec90-cc5a-4f20-9584-a1c4096f3391_Method">
    <vt:lpwstr>Privileged</vt:lpwstr>
  </property>
  <property fmtid="{D5CDD505-2E9C-101B-9397-08002B2CF9AE}" pid="6" name="MSIP_Label_03faec90-cc5a-4f20-9584-a1c4096f3391_Name">
    <vt:lpwstr>03faec90-cc5a-4f20-9584-a1c4096f3391</vt:lpwstr>
  </property>
  <property fmtid="{D5CDD505-2E9C-101B-9397-08002B2CF9AE}" pid="7" name="MSIP_Label_03faec90-cc5a-4f20-9584-a1c4096f3391_SiteId">
    <vt:lpwstr>64af2aee-7d6c-49ac-a409-192d3fee73b8</vt:lpwstr>
  </property>
  <property fmtid="{D5CDD505-2E9C-101B-9397-08002B2CF9AE}" pid="8" name="MSIP_Label_03faec90-cc5a-4f20-9584-a1c4096f3391_ActionId">
    <vt:lpwstr>67a90737-3460-4467-bb54-8d313176c1c8</vt:lpwstr>
  </property>
  <property fmtid="{D5CDD505-2E9C-101B-9397-08002B2CF9AE}" pid="9" name="MSIP_Label_03faec90-cc5a-4f20-9584-a1c4096f3391_ContentBits">
    <vt:lpwstr>0</vt:lpwstr>
  </property>
</Properties>
</file>