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vzor" sheetId="1" r:id="rId1"/>
    <sheet name="k tisku" sheetId="2" r:id="rId2"/>
  </sheets>
  <definedNames>
    <definedName name="_xlnm.Print_Area" localSheetId="1">'k tisku'!$B$2:$T$26</definedName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<sst xmlns="http://schemas.openxmlformats.org/spreadsheetml/2006/main" count="130" uniqueCount="54">
  <si>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</si>
  <si>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</si>
  <si>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</si>
  <si>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</si>
  <si>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</si>
  <si>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</si>
  <si>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</si>
  <si>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</si>
  <si>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</si>
  <si>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</si>
  <si>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</si>
  <si>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</si>
  <si>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</si>
  <si>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</si>
  <si>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</si>
  <si>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</si>
  <si>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</si>
  <si>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</si>
  <si>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</si>
  <si>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</si>
  <si>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</si>
  <si>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</si>
  <si>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</si>
  <si>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</si>
  <si>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</si>
  <si>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</si>
  <si>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</si>
  <si>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</si>
  <si>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</si>
  <si>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</si>
  <si>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Syrovátková Lucie</t>
  </si>
  <si>
    <t>4. kolo</t>
  </si>
  <si>
    <t>Brno - Líšeň</t>
  </si>
  <si>
    <t>3.liga smíšených družstev dospělých</t>
  </si>
  <si>
    <t>BC Lokomotiva Kunovice „A“</t>
  </si>
  <si>
    <t>TJ Chropyně „A“</t>
  </si>
  <si>
    <t>Schmied Martin</t>
  </si>
  <si>
    <t>Slavík Miroslav</t>
  </si>
  <si>
    <t>Žalmánek Jan</t>
  </si>
  <si>
    <t>Schmied Martin + Slavík Miroslav</t>
  </si>
  <si>
    <t>Zavadil Petr + Žalmánek Jan</t>
  </si>
  <si>
    <t>Zavadil Petr + Konvičná Zuzana</t>
  </si>
  <si>
    <t>Šimo Marian</t>
  </si>
  <si>
    <t>Krčmář David</t>
  </si>
  <si>
    <t>Hladík Miroslav</t>
  </si>
  <si>
    <t>Bundálová Kamila</t>
  </si>
  <si>
    <t>Šimo Marian + Krčmář David</t>
  </si>
  <si>
    <t>Bundálová Kamila + Škodová Simona</t>
  </si>
  <si>
    <t>Doložílek Zdeněk + Hladík Miroslav</t>
  </si>
  <si>
    <t>Doložílek Zdeněk + Škodová Simona</t>
  </si>
  <si>
    <t>Za Chropyni A nastoupil Zavadil Petr ze soupisky Chropyně B</t>
  </si>
  <si>
    <t>Purdešová Barbora + Konvičná Zuzana</t>
  </si>
  <si>
    <t>Purdešová Barbora</t>
  </si>
  <si>
    <t>Za Chropyni A nastoupil Zavadil Petr ze soupisky Chropyně B.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</si>
</sst>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K_č_-;\-* #,##0\ _K_č_-;_-* &quot;-&quot;\ _K_č_-;_-@_-"/>
    <numFmt numFmtId="177" formatCode="_-* #,##0.00\ _K_č_-;\-* #,##0.00\ _K_č_-;_-* &quot;-&quot;??\ _K_č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00\ 0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" fillId="0" borderId="0">
      <alignment/>
      <protection/>
    </xf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vertical="center"/>
    </xf>
    <xf numFmtId="0" fontId="10" fillId="0" borderId="13" xfId="0" applyNumberFormat="1" applyFont="1" applyBorder="1" applyAlignment="1">
      <alignment horizontal="left" vertical="center" indent="1"/>
    </xf>
    <xf numFmtId="0" fontId="13" fillId="2" borderId="42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22" fillId="0" borderId="47" xfId="59" applyFont="1" applyBorder="1" applyAlignment="1">
      <alignment horizontal="left" vertical="center"/>
      <protection/>
    </xf>
    <xf numFmtId="0" fontId="22" fillId="0" borderId="48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0" fillId="0" borderId="13" xfId="0" applyFont="1" applyBorder="1" applyAlignment="1">
      <alignment horizontal="left" vertical="center" wrapText="1" indent="1"/>
    </xf>
    <xf numFmtId="0" fontId="10" fillId="0" borderId="13" xfId="0" applyNumberFormat="1" applyFont="1" applyBorder="1" applyAlignment="1">
      <alignment horizontal="left" vertical="center" wrapText="1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D10" sqref="D10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6"/>
      <c r="D3" s="68" t="s">
        <v>33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34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10"/>
      <c r="T4" s="61">
        <v>44955</v>
      </c>
    </row>
    <row r="5" spans="2:20" ht="19.5" customHeight="1">
      <c r="B5" s="7" t="s">
        <v>4</v>
      </c>
      <c r="C5" s="11"/>
      <c r="D5" s="77" t="s">
        <v>35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9"/>
      <c r="T5" s="62" t="s">
        <v>32</v>
      </c>
    </row>
    <row r="6" spans="2:20" ht="19.5" customHeight="1" thickBot="1">
      <c r="B6" s="12" t="s">
        <v>5</v>
      </c>
      <c r="C6" s="13"/>
      <c r="D6" s="74" t="s">
        <v>30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1"/>
      <c r="T6" s="64" t="s">
        <v>31</v>
      </c>
    </row>
    <row r="7" spans="2:20" ht="24.75" customHeight="1">
      <c r="B7" s="16"/>
      <c r="C7" s="17" t="s">
        <v>6</v>
      </c>
      <c r="D7" s="17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 t="s">
        <v>42</v>
      </c>
      <c r="D9" s="60" t="s">
        <v>36</v>
      </c>
      <c r="E9" s="28">
        <v>21</v>
      </c>
      <c r="F9" s="29" t="s">
        <v>26</v>
      </c>
      <c r="G9" s="30">
        <v>16</v>
      </c>
      <c r="H9" s="28">
        <v>22</v>
      </c>
      <c r="I9" s="29" t="s">
        <v>26</v>
      </c>
      <c r="J9" s="30">
        <v>24</v>
      </c>
      <c r="K9" s="28">
        <v>19</v>
      </c>
      <c r="L9" s="29" t="s">
        <v>26</v>
      </c>
      <c r="M9" s="30">
        <v>21</v>
      </c>
      <c r="N9" s="31">
        <f aca="true" t="shared" si="0" ref="N9:N16">E9+H9+K9</f>
        <v>62</v>
      </c>
      <c r="O9" s="32">
        <f aca="true" t="shared" si="1" ref="O9:O16">G9+J9+M9</f>
        <v>61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3"/>
    </row>
    <row r="10" spans="2:20" ht="30" customHeight="1">
      <c r="B10" s="27" t="s">
        <v>21</v>
      </c>
      <c r="C10" s="58" t="s">
        <v>43</v>
      </c>
      <c r="D10" s="58" t="s">
        <v>37</v>
      </c>
      <c r="E10" s="28">
        <v>21</v>
      </c>
      <c r="F10" s="28" t="s">
        <v>26</v>
      </c>
      <c r="G10" s="30">
        <v>6</v>
      </c>
      <c r="H10" s="28">
        <v>21</v>
      </c>
      <c r="I10" s="28" t="s">
        <v>26</v>
      </c>
      <c r="J10" s="30">
        <v>7</v>
      </c>
      <c r="K10" s="28"/>
      <c r="L10" s="28" t="s">
        <v>26</v>
      </c>
      <c r="M10" s="30"/>
      <c r="N10" s="31">
        <f t="shared" si="0"/>
        <v>42</v>
      </c>
      <c r="O10" s="32">
        <f t="shared" si="1"/>
        <v>13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3"/>
    </row>
    <row r="11" spans="2:20" ht="30" customHeight="1">
      <c r="B11" s="27" t="s">
        <v>22</v>
      </c>
      <c r="C11" s="58" t="s">
        <v>44</v>
      </c>
      <c r="D11" s="58" t="s">
        <v>38</v>
      </c>
      <c r="E11" s="28">
        <v>21</v>
      </c>
      <c r="F11" s="28" t="s">
        <v>26</v>
      </c>
      <c r="G11" s="30">
        <v>12</v>
      </c>
      <c r="H11" s="28">
        <v>21</v>
      </c>
      <c r="I11" s="28" t="s">
        <v>26</v>
      </c>
      <c r="J11" s="30">
        <v>10</v>
      </c>
      <c r="K11" s="28"/>
      <c r="L11" s="28" t="s">
        <v>26</v>
      </c>
      <c r="M11" s="30"/>
      <c r="N11" s="31">
        <f t="shared" si="0"/>
        <v>42</v>
      </c>
      <c r="O11" s="32">
        <f t="shared" si="1"/>
        <v>22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3"/>
    </row>
    <row r="12" spans="2:20" ht="30" customHeight="1">
      <c r="B12" s="27" t="s">
        <v>27</v>
      </c>
      <c r="C12" s="58" t="s">
        <v>45</v>
      </c>
      <c r="D12" s="58" t="s">
        <v>52</v>
      </c>
      <c r="E12" s="28">
        <v>21</v>
      </c>
      <c r="F12" s="28" t="s">
        <v>26</v>
      </c>
      <c r="G12" s="30">
        <v>9</v>
      </c>
      <c r="H12" s="28">
        <v>21</v>
      </c>
      <c r="I12" s="28" t="s">
        <v>26</v>
      </c>
      <c r="J12" s="30">
        <v>12</v>
      </c>
      <c r="K12" s="28"/>
      <c r="L12" s="28" t="s">
        <v>26</v>
      </c>
      <c r="M12" s="30"/>
      <c r="N12" s="31">
        <f t="shared" si="0"/>
        <v>42</v>
      </c>
      <c r="O12" s="32">
        <f t="shared" si="1"/>
        <v>21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3"/>
    </row>
    <row r="13" spans="2:20" ht="30" customHeight="1">
      <c r="B13" s="27" t="s">
        <v>23</v>
      </c>
      <c r="C13" s="58" t="s">
        <v>46</v>
      </c>
      <c r="D13" s="58" t="s">
        <v>39</v>
      </c>
      <c r="E13" s="28">
        <v>21</v>
      </c>
      <c r="F13" s="28" t="s">
        <v>26</v>
      </c>
      <c r="G13" s="30">
        <v>17</v>
      </c>
      <c r="H13" s="28">
        <v>21</v>
      </c>
      <c r="I13" s="28" t="s">
        <v>26</v>
      </c>
      <c r="J13" s="30">
        <v>13</v>
      </c>
      <c r="K13" s="28"/>
      <c r="L13" s="28" t="s">
        <v>26</v>
      </c>
      <c r="M13" s="30"/>
      <c r="N13" s="31">
        <f t="shared" si="0"/>
        <v>42</v>
      </c>
      <c r="O13" s="32">
        <f t="shared" si="1"/>
        <v>30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5"/>
        <v>0</v>
      </c>
      <c r="T13" s="63"/>
    </row>
    <row r="14" spans="2:20" ht="30" customHeight="1">
      <c r="B14" s="27" t="s">
        <v>24</v>
      </c>
      <c r="C14" s="58" t="s">
        <v>47</v>
      </c>
      <c r="D14" s="90" t="s">
        <v>51</v>
      </c>
      <c r="E14" s="28">
        <v>21</v>
      </c>
      <c r="F14" s="28" t="s">
        <v>26</v>
      </c>
      <c r="G14" s="30">
        <v>19</v>
      </c>
      <c r="H14" s="28">
        <v>21</v>
      </c>
      <c r="I14" s="28" t="s">
        <v>26</v>
      </c>
      <c r="J14" s="30">
        <v>8</v>
      </c>
      <c r="K14" s="28"/>
      <c r="L14" s="28" t="s">
        <v>26</v>
      </c>
      <c r="M14" s="30"/>
      <c r="N14" s="31">
        <f t="shared" si="0"/>
        <v>42</v>
      </c>
      <c r="O14" s="32">
        <f t="shared" si="1"/>
        <v>27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3"/>
    </row>
    <row r="15" spans="2:20" ht="30" customHeight="1">
      <c r="B15" s="27" t="s">
        <v>25</v>
      </c>
      <c r="C15" s="58" t="s">
        <v>48</v>
      </c>
      <c r="D15" s="58" t="s">
        <v>40</v>
      </c>
      <c r="E15" s="28">
        <v>21</v>
      </c>
      <c r="F15" s="28" t="s">
        <v>26</v>
      </c>
      <c r="G15" s="30">
        <v>19</v>
      </c>
      <c r="H15" s="28">
        <v>21</v>
      </c>
      <c r="I15" s="28" t="s">
        <v>26</v>
      </c>
      <c r="J15" s="30">
        <v>19</v>
      </c>
      <c r="K15" s="28"/>
      <c r="L15" s="28" t="s">
        <v>26</v>
      </c>
      <c r="M15" s="30"/>
      <c r="N15" s="31">
        <f t="shared" si="0"/>
        <v>42</v>
      </c>
      <c r="O15" s="32">
        <f t="shared" si="1"/>
        <v>38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3"/>
    </row>
    <row r="16" spans="2:20" ht="30" customHeight="1" thickBot="1">
      <c r="B16" s="34" t="s">
        <v>28</v>
      </c>
      <c r="C16" s="59" t="s">
        <v>49</v>
      </c>
      <c r="D16" s="59" t="s">
        <v>41</v>
      </c>
      <c r="E16" s="35">
        <v>21</v>
      </c>
      <c r="F16" s="36" t="s">
        <v>26</v>
      </c>
      <c r="G16" s="37">
        <v>15</v>
      </c>
      <c r="H16" s="35">
        <v>21</v>
      </c>
      <c r="I16" s="36" t="s">
        <v>26</v>
      </c>
      <c r="J16" s="37">
        <v>15</v>
      </c>
      <c r="K16" s="35"/>
      <c r="L16" s="36" t="s">
        <v>26</v>
      </c>
      <c r="M16" s="37"/>
      <c r="N16" s="31">
        <f t="shared" si="0"/>
        <v>42</v>
      </c>
      <c r="O16" s="32">
        <f t="shared" si="1"/>
        <v>30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3"/>
    </row>
    <row r="17" spans="2:20" ht="34.5" customHeight="1" thickBot="1">
      <c r="B17" s="38" t="s">
        <v>10</v>
      </c>
      <c r="C17" s="66" t="str">
        <f>IF(R17&gt;S17,D4,IF(S17&gt;R17,D5,"remíza"))</f>
        <v>BC Lokomotiva Kunovice „A“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>
        <f aca="true" t="shared" si="6" ref="N17:S17">SUM(N9:N16)</f>
        <v>356</v>
      </c>
      <c r="O17" s="40">
        <f t="shared" si="6"/>
        <v>242</v>
      </c>
      <c r="P17" s="39">
        <f t="shared" si="6"/>
        <v>15</v>
      </c>
      <c r="Q17" s="41">
        <f t="shared" si="6"/>
        <v>2</v>
      </c>
      <c r="R17" s="39">
        <f t="shared" si="6"/>
        <v>7</v>
      </c>
      <c r="S17" s="40">
        <f t="shared" si="6"/>
        <v>1</v>
      </c>
      <c r="T17" s="56"/>
    </row>
    <row r="18" spans="2:20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53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H12" sqref="H1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6"/>
      <c r="D3" s="68" t="str">
        <f>vzor!D3</f>
        <v>3.liga smíšených družstev dospělých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tr">
        <f>vzor!D4</f>
        <v>BC Lokomotiva Kunovice „A“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10"/>
      <c r="T4" s="61">
        <f>vzor!T4</f>
        <v>44955</v>
      </c>
    </row>
    <row r="5" spans="2:20" ht="19.5" customHeight="1">
      <c r="B5" s="7" t="s">
        <v>4</v>
      </c>
      <c r="C5" s="11"/>
      <c r="D5" s="77" t="str">
        <f>vzor!D5</f>
        <v>TJ Chropyně „A“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9"/>
      <c r="T5" s="62" t="str">
        <f>vzor!T5</f>
        <v>Brno - Líšeň</v>
      </c>
    </row>
    <row r="6" spans="2:20" ht="19.5" customHeight="1" thickBot="1">
      <c r="B6" s="12" t="s">
        <v>5</v>
      </c>
      <c r="C6" s="13"/>
      <c r="D6" s="74" t="str">
        <f>vzor!D6</f>
        <v>Syrovátková Lucie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1"/>
      <c r="T6" s="64" t="str">
        <f>vzor!T6</f>
        <v>4. kolo</v>
      </c>
    </row>
    <row r="7" spans="2:20" ht="24.75" customHeight="1">
      <c r="B7" s="16"/>
      <c r="C7" s="17" t="s">
        <v>6</v>
      </c>
      <c r="D7" s="17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5" t="str">
        <f>IF(ISBLANK(vzor!C9)," ",vzor!C9)</f>
        <v>Šimo Marian</v>
      </c>
      <c r="D9" s="65" t="str">
        <f>IF(ISBLANK(vzor!D9)," ",vzor!D9)</f>
        <v>Schmied Martin</v>
      </c>
      <c r="E9" s="28"/>
      <c r="F9" s="29" t="s">
        <v>26</v>
      </c>
      <c r="G9" s="30"/>
      <c r="H9" s="28"/>
      <c r="I9" s="29" t="s">
        <v>26</v>
      </c>
      <c r="J9" s="30"/>
      <c r="K9" s="28"/>
      <c r="L9" s="29" t="s">
        <v>26</v>
      </c>
      <c r="M9" s="30"/>
      <c r="N9" s="31"/>
      <c r="O9" s="32"/>
      <c r="P9" s="33"/>
      <c r="Q9" s="28"/>
      <c r="R9" s="52"/>
      <c r="S9" s="30"/>
      <c r="T9" s="63"/>
    </row>
    <row r="10" spans="2:20" ht="30" customHeight="1">
      <c r="B10" s="27" t="s">
        <v>21</v>
      </c>
      <c r="C10" s="65" t="str">
        <f>IF(ISBLANK(vzor!C10)," ",vzor!C10)</f>
        <v>Krčmář David</v>
      </c>
      <c r="D10" s="65" t="str">
        <f>IF(ISBLANK(vzor!D10)," ",vzor!D10)</f>
        <v>Slavík Miroslav</v>
      </c>
      <c r="E10" s="28"/>
      <c r="F10" s="28" t="s">
        <v>26</v>
      </c>
      <c r="G10" s="30"/>
      <c r="H10" s="28"/>
      <c r="I10" s="28" t="s">
        <v>26</v>
      </c>
      <c r="J10" s="30"/>
      <c r="K10" s="28"/>
      <c r="L10" s="28" t="s">
        <v>26</v>
      </c>
      <c r="M10" s="30"/>
      <c r="N10" s="31"/>
      <c r="O10" s="32"/>
      <c r="P10" s="33"/>
      <c r="Q10" s="28"/>
      <c r="R10" s="53"/>
      <c r="S10" s="30"/>
      <c r="T10" s="63"/>
    </row>
    <row r="11" spans="2:20" ht="30" customHeight="1">
      <c r="B11" s="27" t="s">
        <v>22</v>
      </c>
      <c r="C11" s="65" t="str">
        <f>IF(ISBLANK(vzor!C11)," ",vzor!C11)</f>
        <v>Hladík Miroslav</v>
      </c>
      <c r="D11" s="65" t="str">
        <f>IF(ISBLANK(vzor!D11)," ",vzor!D11)</f>
        <v>Žalmánek Jan</v>
      </c>
      <c r="E11" s="28"/>
      <c r="F11" s="28" t="s">
        <v>26</v>
      </c>
      <c r="G11" s="30"/>
      <c r="H11" s="28"/>
      <c r="I11" s="28" t="s">
        <v>26</v>
      </c>
      <c r="J11" s="30"/>
      <c r="K11" s="28"/>
      <c r="L11" s="28" t="s">
        <v>26</v>
      </c>
      <c r="M11" s="30"/>
      <c r="N11" s="31"/>
      <c r="O11" s="32"/>
      <c r="P11" s="33"/>
      <c r="Q11" s="28"/>
      <c r="R11" s="53"/>
      <c r="S11" s="30"/>
      <c r="T11" s="63"/>
    </row>
    <row r="12" spans="2:20" ht="30" customHeight="1">
      <c r="B12" s="27" t="s">
        <v>27</v>
      </c>
      <c r="C12" s="65" t="str">
        <f>IF(ISBLANK(vzor!C12)," ",vzor!C12)</f>
        <v>Bundálová Kamila</v>
      </c>
      <c r="D12" s="65" t="str">
        <f>IF(ISBLANK(vzor!D12)," ",vzor!D12)</f>
        <v>Purdešová Barbora</v>
      </c>
      <c r="E12" s="28"/>
      <c r="F12" s="28" t="s">
        <v>26</v>
      </c>
      <c r="G12" s="30"/>
      <c r="H12" s="28"/>
      <c r="I12" s="28" t="s">
        <v>26</v>
      </c>
      <c r="J12" s="30"/>
      <c r="K12" s="28"/>
      <c r="L12" s="28" t="s">
        <v>26</v>
      </c>
      <c r="M12" s="30"/>
      <c r="N12" s="31"/>
      <c r="O12" s="32"/>
      <c r="P12" s="33"/>
      <c r="Q12" s="28"/>
      <c r="R12" s="53"/>
      <c r="S12" s="30"/>
      <c r="T12" s="63"/>
    </row>
    <row r="13" spans="2:20" ht="30" customHeight="1">
      <c r="B13" s="27" t="s">
        <v>23</v>
      </c>
      <c r="C13" s="65" t="str">
        <f>IF(ISBLANK(vzor!C13)," ",vzor!C13)</f>
        <v>Šimo Marian + Krčmář David</v>
      </c>
      <c r="D13" s="65" t="str">
        <f>IF(ISBLANK(vzor!D13)," ",vzor!D13)</f>
        <v>Schmied Martin + Slavík Miroslav</v>
      </c>
      <c r="E13" s="28"/>
      <c r="F13" s="28" t="s">
        <v>26</v>
      </c>
      <c r="G13" s="30"/>
      <c r="H13" s="28"/>
      <c r="I13" s="28" t="s">
        <v>26</v>
      </c>
      <c r="J13" s="30"/>
      <c r="K13" s="28"/>
      <c r="L13" s="28" t="s">
        <v>26</v>
      </c>
      <c r="M13" s="30"/>
      <c r="N13" s="31"/>
      <c r="O13" s="32"/>
      <c r="P13" s="33"/>
      <c r="Q13" s="28"/>
      <c r="R13" s="53"/>
      <c r="S13" s="30"/>
      <c r="T13" s="63"/>
    </row>
    <row r="14" spans="2:20" ht="30" customHeight="1">
      <c r="B14" s="27" t="s">
        <v>24</v>
      </c>
      <c r="C14" s="65" t="str">
        <f>IF(ISBLANK(vzor!C14)," ",vzor!C14)</f>
        <v>Bundálová Kamila + Škodová Simona</v>
      </c>
      <c r="D14" s="91" t="str">
        <f>IF(ISBLANK(vzor!D14)," ",vzor!D14)</f>
        <v>Purdešová Barbora + Konvičná Zuzana</v>
      </c>
      <c r="E14" s="28"/>
      <c r="F14" s="28" t="s">
        <v>26</v>
      </c>
      <c r="G14" s="30"/>
      <c r="H14" s="28"/>
      <c r="I14" s="28" t="s">
        <v>26</v>
      </c>
      <c r="J14" s="30"/>
      <c r="K14" s="28"/>
      <c r="L14" s="28" t="s">
        <v>26</v>
      </c>
      <c r="M14" s="30"/>
      <c r="N14" s="31"/>
      <c r="O14" s="32"/>
      <c r="P14" s="33"/>
      <c r="Q14" s="28"/>
      <c r="R14" s="53"/>
      <c r="S14" s="30"/>
      <c r="T14" s="63"/>
    </row>
    <row r="15" spans="2:20" ht="30" customHeight="1">
      <c r="B15" s="27" t="s">
        <v>25</v>
      </c>
      <c r="C15" s="65" t="str">
        <f>IF(ISBLANK(vzor!C15)," ",vzor!C15)</f>
        <v>Doložílek Zdeněk + Hladík Miroslav</v>
      </c>
      <c r="D15" s="65" t="str">
        <f>IF(ISBLANK(vzor!D15)," ",vzor!D15)</f>
        <v>Zavadil Petr + Žalmánek Jan</v>
      </c>
      <c r="E15" s="28"/>
      <c r="F15" s="28" t="s">
        <v>26</v>
      </c>
      <c r="G15" s="30"/>
      <c r="H15" s="28"/>
      <c r="I15" s="28" t="s">
        <v>26</v>
      </c>
      <c r="J15" s="30"/>
      <c r="K15" s="28"/>
      <c r="L15" s="28" t="s">
        <v>26</v>
      </c>
      <c r="M15" s="30"/>
      <c r="N15" s="31"/>
      <c r="O15" s="32"/>
      <c r="P15" s="33"/>
      <c r="Q15" s="28"/>
      <c r="R15" s="53"/>
      <c r="S15" s="30"/>
      <c r="T15" s="63"/>
    </row>
    <row r="16" spans="2:20" ht="30" customHeight="1" thickBot="1">
      <c r="B16" s="34" t="s">
        <v>28</v>
      </c>
      <c r="C16" s="65" t="str">
        <f>IF(ISBLANK(vzor!C16)," ",vzor!C16)</f>
        <v>Doložílek Zdeněk + Škodová Simona</v>
      </c>
      <c r="D16" s="65" t="str">
        <f>IF(ISBLANK(vzor!D16)," ",vzor!D16)</f>
        <v>Zavadil Petr + Konvičná Zuzana</v>
      </c>
      <c r="E16" s="35"/>
      <c r="F16" s="36" t="s">
        <v>26</v>
      </c>
      <c r="G16" s="37"/>
      <c r="H16" s="35"/>
      <c r="I16" s="36" t="s">
        <v>26</v>
      </c>
      <c r="J16" s="37"/>
      <c r="K16" s="35"/>
      <c r="L16" s="36" t="s">
        <v>26</v>
      </c>
      <c r="M16" s="37"/>
      <c r="N16" s="31"/>
      <c r="O16" s="32"/>
      <c r="P16" s="33"/>
      <c r="Q16" s="28"/>
      <c r="R16" s="54"/>
      <c r="S16" s="30"/>
      <c r="T16" s="63"/>
    </row>
    <row r="17" spans="2:20" ht="34.5" customHeight="1" thickBot="1">
      <c r="B17" s="38" t="s">
        <v>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/>
      <c r="O17" s="40"/>
      <c r="P17" s="39"/>
      <c r="Q17" s="41"/>
      <c r="R17" s="39"/>
      <c r="S17" s="40"/>
      <c r="T17" s="56"/>
    </row>
    <row r="18" spans="2:20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50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29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Lucie Syrovátková</cp:lastModifiedBy>
  <cp:lastPrinted>2023-01-29T10:24:33Z</cp:lastPrinted>
  <dcterms:created xsi:type="dcterms:W3CDTF">1996-11-18T12:18:44Z</dcterms:created>
  <dcterms:modified xsi:type="dcterms:W3CDTF">2023-01-29T10:27:26Z</dcterms:modified>
  <cp:category/>
  <cp:version/>
  <cp:contentType/>
  <cp:contentStatus/>
</cp:coreProperties>
</file>