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9380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<sst xmlns="http://schemas.openxmlformats.org/spreadsheetml/2006/main" count="75" uniqueCount="52">
  <si>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</si>
  <si>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</si>
  <si>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</si>
  <si>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</si>
  <si>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</si>
  <si>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</si>
  <si>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</si>
  <si>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</si>
  <si>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</si>
  <si>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</si>
  <si>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</si>
  <si>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</si>
  <si>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</si>
  <si>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</si>
  <si>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</si>
  <si>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</si>
  <si>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</si>
  <si>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</si>
  <si>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</si>
  <si>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</si>
  <si>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</si>
  <si>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</si>
  <si>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</si>
  <si>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</si>
  <si>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</si>
  <si>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</si>
  <si>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</si>
  <si>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</si>
  <si>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</si>
  <si>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</si>
  <si>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3.liga smíšených družstev dospělých v badmintonu</t>
  </si>
  <si>
    <t xml:space="preserve">3. kolo v turnaji </t>
  </si>
  <si>
    <t>Brno -Horní</t>
  </si>
  <si>
    <t xml:space="preserve">BC Premiera Brno „B“ </t>
  </si>
  <si>
    <t>TJ Chropyně „A“</t>
  </si>
  <si>
    <t>Duda</t>
  </si>
  <si>
    <t>Prudký</t>
  </si>
  <si>
    <t>Sára</t>
  </si>
  <si>
    <t>Turenová</t>
  </si>
  <si>
    <t>Duda, Prudký</t>
  </si>
  <si>
    <t>Turenová - Pospíšilová</t>
  </si>
  <si>
    <t>Prek - Sára</t>
  </si>
  <si>
    <t>Schmied</t>
  </si>
  <si>
    <t>Slavík</t>
  </si>
  <si>
    <t>Beneš</t>
  </si>
  <si>
    <t>Purdešová</t>
  </si>
  <si>
    <t>Schmied - Slavík</t>
  </si>
  <si>
    <t>Konvičná - Purdešová</t>
  </si>
  <si>
    <t>Beneš - Zavadil</t>
  </si>
  <si>
    <t>Zavadil - Konvičná</t>
  </si>
  <si>
    <t>Hráč Zavadil je na soupisceTj Chropyně "B"</t>
  </si>
  <si>
    <t>Prek - Pospíšilová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</si>
</sst>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4" fillId="0" borderId="14" xfId="57" applyFont="1" applyBorder="1">
      <alignment horizontal="center" vertical="center"/>
      <protection/>
    </xf>
    <xf numFmtId="0" fontId="14" fillId="0" borderId="25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6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6" xfId="57" applyFont="1" applyBorder="1">
      <alignment horizontal="center" vertical="center"/>
      <protection/>
    </xf>
    <xf numFmtId="0" fontId="17" fillId="0" borderId="27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9" fillId="2" borderId="30" xfId="56" applyFont="1" applyFill="1" applyBorder="1">
      <alignment vertical="center"/>
      <protection/>
    </xf>
    <xf numFmtId="0" fontId="16" fillId="0" borderId="31" xfId="55" applyFont="1" applyBorder="1" applyProtection="1">
      <alignment horizontal="center" vertical="center"/>
      <protection hidden="1"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8" xfId="0" applyFont="1" applyBorder="1" applyAlignment="1">
      <alignment horizontal="right" vertical="center"/>
    </xf>
    <xf numFmtId="0" fontId="14" fillId="0" borderId="34" xfId="57" applyFont="1" applyBorder="1">
      <alignment horizontal="center" vertical="center"/>
      <protection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7" fillId="0" borderId="37" xfId="38" applyFont="1" applyBorder="1" applyAlignment="1">
      <alignment horizontal="center" vertical="center"/>
      <protection/>
    </xf>
    <xf numFmtId="0" fontId="10" fillId="0" borderId="38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29" xfId="0" applyFont="1" applyBorder="1" applyAlignment="1">
      <alignment horizontal="left" vertical="center" indent="1"/>
    </xf>
    <xf numFmtId="0" fontId="17" fillId="0" borderId="42" xfId="38" applyFont="1" applyBorder="1">
      <alignment horizontal="center" vertical="center" wrapText="1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28" xfId="56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4" fillId="0" borderId="43" xfId="59" applyFont="1" applyBorder="1" applyAlignment="1">
      <alignment horizontal="left" vertical="center"/>
      <protection/>
    </xf>
    <xf numFmtId="0" fontId="14" fillId="0" borderId="25" xfId="59" applyFont="1" applyBorder="1" applyAlignment="1">
      <alignment horizontal="left" vertical="center"/>
      <protection/>
    </xf>
    <xf numFmtId="0" fontId="14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4" fillId="0" borderId="45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C15" sqref="C15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1</v>
      </c>
      <c r="C3" s="6"/>
      <c r="D3" s="77" t="s">
        <v>30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3</v>
      </c>
      <c r="C4" s="8"/>
      <c r="D4" s="80" t="s">
        <v>33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65" t="s">
        <v>16</v>
      </c>
      <c r="R4" s="66"/>
      <c r="S4" s="10"/>
      <c r="T4" s="58">
        <v>44891</v>
      </c>
    </row>
    <row r="5" spans="2:20" ht="19.5" customHeight="1">
      <c r="B5" s="7" t="s">
        <v>4</v>
      </c>
      <c r="C5" s="11"/>
      <c r="D5" s="86" t="s">
        <v>34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67" t="s">
        <v>2</v>
      </c>
      <c r="R5" s="68"/>
      <c r="S5" s="9"/>
      <c r="T5" s="59" t="s">
        <v>32</v>
      </c>
    </row>
    <row r="6" spans="2:20" ht="19.5" customHeight="1" thickBot="1">
      <c r="B6" s="12" t="s">
        <v>5</v>
      </c>
      <c r="C6" s="1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4"/>
      <c r="R6" s="15"/>
      <c r="S6" s="50"/>
      <c r="T6" s="60" t="s">
        <v>31</v>
      </c>
    </row>
    <row r="7" spans="2:20" ht="24.75" customHeight="1">
      <c r="B7" s="16"/>
      <c r="C7" s="17" t="s">
        <v>6</v>
      </c>
      <c r="D7" s="17" t="s">
        <v>7</v>
      </c>
      <c r="E7" s="70" t="s">
        <v>8</v>
      </c>
      <c r="F7" s="71"/>
      <c r="G7" s="71"/>
      <c r="H7" s="71"/>
      <c r="I7" s="71"/>
      <c r="J7" s="71"/>
      <c r="K7" s="71"/>
      <c r="L7" s="71"/>
      <c r="M7" s="72"/>
      <c r="N7" s="73" t="s">
        <v>17</v>
      </c>
      <c r="O7" s="74"/>
      <c r="P7" s="73" t="s">
        <v>18</v>
      </c>
      <c r="Q7" s="74"/>
      <c r="R7" s="73" t="s">
        <v>19</v>
      </c>
      <c r="S7" s="74"/>
      <c r="T7" s="54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Bot="1" thickTop="1">
      <c r="B9" s="63" t="s">
        <v>20</v>
      </c>
      <c r="C9" s="61" t="s">
        <v>35</v>
      </c>
      <c r="D9" s="61" t="s">
        <v>42</v>
      </c>
      <c r="E9" s="27">
        <v>19</v>
      </c>
      <c r="F9" s="28" t="s">
        <v>27</v>
      </c>
      <c r="G9" s="29">
        <v>21</v>
      </c>
      <c r="H9" s="27">
        <v>15</v>
      </c>
      <c r="I9" s="28" t="s">
        <v>27</v>
      </c>
      <c r="J9" s="29">
        <v>21</v>
      </c>
      <c r="K9" s="27"/>
      <c r="L9" s="28" t="s">
        <v>27</v>
      </c>
      <c r="M9" s="29"/>
      <c r="N9" s="30">
        <f aca="true" t="shared" si="0" ref="N9:N16">E9+H9+K9</f>
        <v>34</v>
      </c>
      <c r="O9" s="31">
        <f aca="true" t="shared" si="1" ref="O9:O16">G9+J9+M9</f>
        <v>42</v>
      </c>
      <c r="P9" s="32">
        <f aca="true" t="shared" si="2" ref="P9:P16">IF(E9&gt;G9,1,0)+IF(H9&gt;J9,1,0)+IF(K9&gt;M9,1,0)</f>
        <v>0</v>
      </c>
      <c r="Q9" s="27">
        <f aca="true" t="shared" si="3" ref="Q9:Q16">IF(E9&lt;G9,1,0)+IF(H9&lt;J9,1,0)+IF(K9&lt;M9,1,0)</f>
        <v>2</v>
      </c>
      <c r="R9" s="51">
        <f>IF(P9=2,1,0)</f>
        <v>0</v>
      </c>
      <c r="S9" s="29">
        <f>IF(Q9=2,1,0)</f>
        <v>1</v>
      </c>
      <c r="T9" s="64"/>
    </row>
    <row r="10" spans="2:20" ht="30" customHeight="1" thickBot="1" thickTop="1">
      <c r="B10" s="63" t="s">
        <v>21</v>
      </c>
      <c r="C10" s="61" t="s">
        <v>36</v>
      </c>
      <c r="D10" s="61" t="s">
        <v>43</v>
      </c>
      <c r="E10" s="27">
        <v>12</v>
      </c>
      <c r="F10" s="28" t="s">
        <v>27</v>
      </c>
      <c r="G10" s="29">
        <v>21</v>
      </c>
      <c r="H10" s="27">
        <v>21</v>
      </c>
      <c r="I10" s="28" t="s">
        <v>27</v>
      </c>
      <c r="J10" s="29">
        <v>23</v>
      </c>
      <c r="K10" s="27"/>
      <c r="L10" s="28" t="s">
        <v>27</v>
      </c>
      <c r="M10" s="29"/>
      <c r="N10" s="30">
        <f t="shared" si="0"/>
        <v>33</v>
      </c>
      <c r="O10" s="31">
        <f t="shared" si="1"/>
        <v>44</v>
      </c>
      <c r="P10" s="32">
        <f t="shared" si="2"/>
        <v>0</v>
      </c>
      <c r="Q10" s="27">
        <f t="shared" si="3"/>
        <v>2</v>
      </c>
      <c r="R10" s="52">
        <f aca="true" t="shared" si="4" ref="R10:R16">IF(P10=2,1,0)</f>
        <v>0</v>
      </c>
      <c r="S10" s="29">
        <f aca="true" t="shared" si="5" ref="S10:S16">IF(Q10=2,1,0)</f>
        <v>1</v>
      </c>
      <c r="T10" s="64"/>
    </row>
    <row r="11" spans="2:20" ht="30" customHeight="1" thickBot="1" thickTop="1">
      <c r="B11" s="63" t="s">
        <v>22</v>
      </c>
      <c r="C11" s="61" t="s">
        <v>37</v>
      </c>
      <c r="D11" s="61" t="s">
        <v>44</v>
      </c>
      <c r="E11" s="27">
        <v>21</v>
      </c>
      <c r="F11" s="28" t="s">
        <v>27</v>
      </c>
      <c r="G11" s="29">
        <v>17</v>
      </c>
      <c r="H11" s="27">
        <v>21</v>
      </c>
      <c r="I11" s="28" t="s">
        <v>27</v>
      </c>
      <c r="J11" s="29">
        <v>19</v>
      </c>
      <c r="K11" s="27"/>
      <c r="L11" s="28" t="s">
        <v>27</v>
      </c>
      <c r="M11" s="29"/>
      <c r="N11" s="30">
        <f t="shared" si="0"/>
        <v>42</v>
      </c>
      <c r="O11" s="31">
        <f t="shared" si="1"/>
        <v>36</v>
      </c>
      <c r="P11" s="32">
        <f t="shared" si="2"/>
        <v>2</v>
      </c>
      <c r="Q11" s="27">
        <f t="shared" si="3"/>
        <v>0</v>
      </c>
      <c r="R11" s="52">
        <f t="shared" si="4"/>
        <v>1</v>
      </c>
      <c r="S11" s="29">
        <f t="shared" si="5"/>
        <v>0</v>
      </c>
      <c r="T11" s="64"/>
    </row>
    <row r="12" spans="2:20" ht="30" customHeight="1" thickBot="1" thickTop="1">
      <c r="B12" s="63" t="s">
        <v>28</v>
      </c>
      <c r="C12" s="61" t="s">
        <v>38</v>
      </c>
      <c r="D12" s="61" t="s">
        <v>45</v>
      </c>
      <c r="E12" s="27">
        <v>21</v>
      </c>
      <c r="F12" s="28" t="s">
        <v>27</v>
      </c>
      <c r="G12" s="29">
        <v>11</v>
      </c>
      <c r="H12" s="27">
        <v>21</v>
      </c>
      <c r="I12" s="28" t="s">
        <v>27</v>
      </c>
      <c r="J12" s="29">
        <v>10</v>
      </c>
      <c r="K12" s="27"/>
      <c r="L12" s="28" t="s">
        <v>27</v>
      </c>
      <c r="M12" s="29"/>
      <c r="N12" s="30">
        <f t="shared" si="0"/>
        <v>42</v>
      </c>
      <c r="O12" s="31">
        <f t="shared" si="1"/>
        <v>21</v>
      </c>
      <c r="P12" s="32">
        <f t="shared" si="2"/>
        <v>2</v>
      </c>
      <c r="Q12" s="27">
        <f t="shared" si="3"/>
        <v>0</v>
      </c>
      <c r="R12" s="52">
        <f t="shared" si="4"/>
        <v>1</v>
      </c>
      <c r="S12" s="29">
        <f t="shared" si="5"/>
        <v>0</v>
      </c>
      <c r="T12" s="64"/>
    </row>
    <row r="13" spans="2:20" ht="30" customHeight="1" thickBot="1" thickTop="1">
      <c r="B13" s="63" t="s">
        <v>23</v>
      </c>
      <c r="C13" s="61" t="s">
        <v>39</v>
      </c>
      <c r="D13" s="61" t="s">
        <v>46</v>
      </c>
      <c r="E13" s="27">
        <v>10</v>
      </c>
      <c r="F13" s="28" t="s">
        <v>27</v>
      </c>
      <c r="G13" s="29">
        <v>21</v>
      </c>
      <c r="H13" s="27">
        <v>14</v>
      </c>
      <c r="I13" s="28" t="s">
        <v>27</v>
      </c>
      <c r="J13" s="29">
        <v>21</v>
      </c>
      <c r="K13" s="27"/>
      <c r="L13" s="28" t="s">
        <v>27</v>
      </c>
      <c r="M13" s="29"/>
      <c r="N13" s="30">
        <f t="shared" si="0"/>
        <v>24</v>
      </c>
      <c r="O13" s="31">
        <f t="shared" si="1"/>
        <v>42</v>
      </c>
      <c r="P13" s="32">
        <f t="shared" si="2"/>
        <v>0</v>
      </c>
      <c r="Q13" s="27">
        <f t="shared" si="3"/>
        <v>2</v>
      </c>
      <c r="R13" s="52">
        <f t="shared" si="4"/>
        <v>0</v>
      </c>
      <c r="S13" s="29">
        <f t="shared" si="5"/>
        <v>1</v>
      </c>
      <c r="T13" s="64"/>
    </row>
    <row r="14" spans="2:20" ht="30" customHeight="1" thickBot="1" thickTop="1">
      <c r="B14" s="63" t="s">
        <v>24</v>
      </c>
      <c r="C14" s="61" t="s">
        <v>40</v>
      </c>
      <c r="D14" s="61" t="s">
        <v>47</v>
      </c>
      <c r="E14" s="27">
        <v>21</v>
      </c>
      <c r="F14" s="28" t="s">
        <v>27</v>
      </c>
      <c r="G14" s="29">
        <v>6</v>
      </c>
      <c r="H14" s="27">
        <v>24</v>
      </c>
      <c r="I14" s="28" t="s">
        <v>27</v>
      </c>
      <c r="J14" s="29">
        <v>22</v>
      </c>
      <c r="K14" s="27"/>
      <c r="L14" s="28" t="s">
        <v>27</v>
      </c>
      <c r="M14" s="29"/>
      <c r="N14" s="30">
        <f t="shared" si="0"/>
        <v>45</v>
      </c>
      <c r="O14" s="31">
        <f t="shared" si="1"/>
        <v>28</v>
      </c>
      <c r="P14" s="32">
        <f t="shared" si="2"/>
        <v>2</v>
      </c>
      <c r="Q14" s="27">
        <f t="shared" si="3"/>
        <v>0</v>
      </c>
      <c r="R14" s="52">
        <f t="shared" si="4"/>
        <v>1</v>
      </c>
      <c r="S14" s="29">
        <f t="shared" si="5"/>
        <v>0</v>
      </c>
      <c r="T14" s="64"/>
    </row>
    <row r="15" spans="2:20" ht="30" customHeight="1" thickTop="1">
      <c r="B15" s="63" t="s">
        <v>25</v>
      </c>
      <c r="C15" s="61" t="s">
        <v>41</v>
      </c>
      <c r="D15" s="61" t="s">
        <v>48</v>
      </c>
      <c r="E15" s="27">
        <v>21</v>
      </c>
      <c r="F15" s="28" t="s">
        <v>27</v>
      </c>
      <c r="G15" s="29">
        <v>18</v>
      </c>
      <c r="H15" s="27">
        <v>21</v>
      </c>
      <c r="I15" s="28" t="s">
        <v>27</v>
      </c>
      <c r="J15" s="29">
        <v>18</v>
      </c>
      <c r="K15" s="27"/>
      <c r="L15" s="28" t="s">
        <v>27</v>
      </c>
      <c r="M15" s="29"/>
      <c r="N15" s="30">
        <f t="shared" si="0"/>
        <v>42</v>
      </c>
      <c r="O15" s="31">
        <f t="shared" si="1"/>
        <v>36</v>
      </c>
      <c r="P15" s="32">
        <f t="shared" si="2"/>
        <v>2</v>
      </c>
      <c r="Q15" s="27">
        <f t="shared" si="3"/>
        <v>0</v>
      </c>
      <c r="R15" s="52">
        <f t="shared" si="4"/>
        <v>1</v>
      </c>
      <c r="S15" s="29">
        <f t="shared" si="5"/>
        <v>0</v>
      </c>
      <c r="T15" s="64"/>
    </row>
    <row r="16" spans="2:20" ht="30" customHeight="1" thickBot="1">
      <c r="B16" s="33" t="s">
        <v>29</v>
      </c>
      <c r="C16" s="62" t="s">
        <v>51</v>
      </c>
      <c r="D16" s="62" t="s">
        <v>49</v>
      </c>
      <c r="E16" s="34">
        <v>19</v>
      </c>
      <c r="F16" s="35" t="s">
        <v>27</v>
      </c>
      <c r="G16" s="36">
        <v>21</v>
      </c>
      <c r="H16" s="34">
        <v>20</v>
      </c>
      <c r="I16" s="35" t="s">
        <v>27</v>
      </c>
      <c r="J16" s="36">
        <v>22</v>
      </c>
      <c r="K16" s="34"/>
      <c r="L16" s="35" t="s">
        <v>27</v>
      </c>
      <c r="M16" s="36"/>
      <c r="N16" s="30">
        <f t="shared" si="0"/>
        <v>39</v>
      </c>
      <c r="O16" s="31">
        <f t="shared" si="1"/>
        <v>43</v>
      </c>
      <c r="P16" s="32">
        <f t="shared" si="2"/>
        <v>0</v>
      </c>
      <c r="Q16" s="27">
        <f t="shared" si="3"/>
        <v>2</v>
      </c>
      <c r="R16" s="53">
        <f t="shared" si="4"/>
        <v>0</v>
      </c>
      <c r="S16" s="29">
        <f t="shared" si="5"/>
        <v>1</v>
      </c>
      <c r="T16" s="55"/>
    </row>
    <row r="17" spans="2:20" ht="34.5" customHeight="1" thickBot="1">
      <c r="B17" s="37" t="s">
        <v>10</v>
      </c>
      <c r="C17" s="75" t="str">
        <f>IF(R17&gt;S17,D4,IF(S17&gt;R17,D5,"remíza"))</f>
        <v>remíza</v>
      </c>
      <c r="D17" s="75"/>
      <c r="E17" s="75"/>
      <c r="F17" s="75"/>
      <c r="G17" s="75"/>
      <c r="H17" s="75"/>
      <c r="I17" s="75"/>
      <c r="J17" s="75"/>
      <c r="K17" s="75"/>
      <c r="L17" s="75"/>
      <c r="M17" s="76"/>
      <c r="N17" s="38">
        <f aca="true" t="shared" si="6" ref="N17:S17">SUM(N9:N16)</f>
        <v>301</v>
      </c>
      <c r="O17" s="39">
        <f t="shared" si="6"/>
        <v>292</v>
      </c>
      <c r="P17" s="38">
        <f t="shared" si="6"/>
        <v>8</v>
      </c>
      <c r="Q17" s="40">
        <f t="shared" si="6"/>
        <v>8</v>
      </c>
      <c r="R17" s="38">
        <f t="shared" si="6"/>
        <v>4</v>
      </c>
      <c r="S17" s="39">
        <f t="shared" si="6"/>
        <v>4</v>
      </c>
      <c r="T17" s="56"/>
    </row>
    <row r="18" spans="2:20" ht="15">
      <c r="B18" s="49" t="s">
        <v>26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 t="s">
        <v>11</v>
      </c>
    </row>
    <row r="19" spans="2:20" ht="12">
      <c r="B19" s="44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ht="12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9.5" customHeight="1">
      <c r="B21" s="45" t="s">
        <v>13</v>
      </c>
      <c r="C21" s="5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6"/>
      <c r="C22" s="57" t="s">
        <v>50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1" ht="12">
      <c r="B24" s="47" t="s">
        <v>14</v>
      </c>
      <c r="C24" s="41"/>
      <c r="D24" s="48"/>
      <c r="E24" s="47" t="s">
        <v>15</v>
      </c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2"/>
    </row>
    <row r="25" spans="2:21" ht="12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Kamila Pospisilova</cp:lastModifiedBy>
  <cp:lastPrinted>2011-02-14T21:00:08Z</cp:lastPrinted>
  <dcterms:created xsi:type="dcterms:W3CDTF">1996-11-18T12:18:44Z</dcterms:created>
  <dcterms:modified xsi:type="dcterms:W3CDTF">2022-11-28T15:47:24Z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13265-c559-4850-9a4d-5c092dbd21ac_Enabled">
    <vt:lpwstr>true</vt:lpwstr>
  </property>
  <property fmtid="{D5CDD505-2E9C-101B-9397-08002B2CF9AE}" pid="3" name="MSIP_Label_a1113265-c559-4850-9a4d-5c092dbd21ac_SetDate">
    <vt:lpwstr>2022-11-24T08:48:23Z</vt:lpwstr>
  </property>
  <property fmtid="{D5CDD505-2E9C-101B-9397-08002B2CF9AE}" pid="4" name="MSIP_Label_a1113265-c559-4850-9a4d-5c092dbd21ac_Method">
    <vt:lpwstr>Standard</vt:lpwstr>
  </property>
  <property fmtid="{D5CDD505-2E9C-101B-9397-08002B2CF9AE}" pid="5" name="MSIP_Label_a1113265-c559-4850-9a4d-5c092dbd21ac_Name">
    <vt:lpwstr>Internal Use</vt:lpwstr>
  </property>
  <property fmtid="{D5CDD505-2E9C-101B-9397-08002B2CF9AE}" pid="6" name="MSIP_Label_a1113265-c559-4850-9a4d-5c092dbd21ac_SiteId">
    <vt:lpwstr>a6b169f1-592b-4329-8f33-8db8903003c7</vt:lpwstr>
  </property>
  <property fmtid="{D5CDD505-2E9C-101B-9397-08002B2CF9AE}" pid="7" name="MSIP_Label_a1113265-c559-4850-9a4d-5c092dbd21ac_ActionId">
    <vt:lpwstr>78d46d94-5586-4bc1-aa7e-c022328fb4a3</vt:lpwstr>
  </property>
  <property fmtid="{D5CDD505-2E9C-101B-9397-08002B2CF9AE}" pid="8" name="MSIP_Label_a1113265-c559-4850-9a4d-5c092dbd21ac_ContentBits">
    <vt:lpwstr>0</vt:lpwstr>
  </property>
</Properties>
</file>