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\Desktop\"/>
    </mc:Choice>
  </mc:AlternateContent>
  <xr:revisionPtr revIDLastSave="0" documentId="13_ncr:1_{CA5A21C2-8E59-4977-8EAA-9A70AC099629}" xr6:coauthVersionLast="47" xr6:coauthVersionMax="47" xr10:uidLastSave="{00000000-0000-0000-0000-000000000000}"/>
  <bookViews>
    <workbookView xWindow="-108" yWindow="-108" windowWidth="23256" windowHeight="12720" xr2:uid="{96F464C9-F778-4911-90CF-F9859A1A46BF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6" i="1" l="1"/>
  <c r="S16" i="1" s="1"/>
  <c r="P16" i="1"/>
  <c r="R16" i="1" s="1"/>
  <c r="O16" i="1"/>
  <c r="N16" i="1"/>
  <c r="Q15" i="1"/>
  <c r="S15" i="1" s="1"/>
  <c r="P15" i="1"/>
  <c r="R15" i="1" s="1"/>
  <c r="O15" i="1"/>
  <c r="N15" i="1"/>
  <c r="Q14" i="1"/>
  <c r="S14" i="1" s="1"/>
  <c r="P14" i="1"/>
  <c r="R14" i="1" s="1"/>
  <c r="O14" i="1"/>
  <c r="N14" i="1"/>
  <c r="Q13" i="1"/>
  <c r="S13" i="1" s="1"/>
  <c r="P13" i="1"/>
  <c r="R13" i="1" s="1"/>
  <c r="O13" i="1"/>
  <c r="N13" i="1"/>
  <c r="Q12" i="1"/>
  <c r="S12" i="1" s="1"/>
  <c r="P12" i="1"/>
  <c r="R12" i="1" s="1"/>
  <c r="O12" i="1"/>
  <c r="N12" i="1"/>
  <c r="Q11" i="1"/>
  <c r="S11" i="1" s="1"/>
  <c r="P11" i="1"/>
  <c r="R11" i="1" s="1"/>
  <c r="O11" i="1"/>
  <c r="N11" i="1"/>
  <c r="Q10" i="1"/>
  <c r="S10" i="1" s="1"/>
  <c r="P10" i="1"/>
  <c r="R10" i="1" s="1"/>
  <c r="O10" i="1"/>
  <c r="N10" i="1"/>
  <c r="Q9" i="1"/>
  <c r="S9" i="1" s="1"/>
  <c r="P9" i="1"/>
  <c r="R9" i="1" s="1"/>
  <c r="O9" i="1"/>
  <c r="N9" i="1"/>
  <c r="O17" i="1" l="1"/>
  <c r="N17" i="1"/>
  <c r="R17" i="1"/>
  <c r="S17" i="1"/>
  <c r="P17" i="1"/>
  <c r="Q17" i="1"/>
</calcChain>
</file>

<file path=xl/sharedStrings.xml><?xml version="1.0" encoding="utf-8"?>
<sst xmlns="http://schemas.openxmlformats.org/spreadsheetml/2006/main" count="76" uniqueCount="52">
  <si>
    <t>ZÁPIS O UTKÁNÍ SMÍŠENÝCH DRUŽSTEV</t>
  </si>
  <si>
    <t>Název soutěže:</t>
  </si>
  <si>
    <t>III. Ligy smíšených družstev</t>
  </si>
  <si>
    <t>Družstvo "A"</t>
  </si>
  <si>
    <t>Datum:</t>
  </si>
  <si>
    <t>Družstvo "B"</t>
  </si>
  <si>
    <t>Místo:</t>
  </si>
  <si>
    <t>Vrchní rozhodčí: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</si>
  <si>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</si>
  <si>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</si>
  <si>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</si>
  <si>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</si>
  <si>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</si>
  <si>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</si>
  <si>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</si>
  <si>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mužů</t>
  </si>
  <si>
    <t>Herzán D.</t>
  </si>
  <si>
    <t>:</t>
  </si>
  <si>
    <t>2.dvouhra mužů</t>
  </si>
  <si>
    <t>Kostrhun D.</t>
  </si>
  <si>
    <t>3.dvouhra mužů</t>
  </si>
  <si>
    <t>Fiala J.</t>
  </si>
  <si>
    <t>dvouhra   žen</t>
  </si>
  <si>
    <t>Líčková Š.</t>
  </si>
  <si>
    <t>1.čtyřhra mužů</t>
  </si>
  <si>
    <t>Herzán - Kostrhun D.</t>
  </si>
  <si>
    <t>čtyřhra žen</t>
  </si>
  <si>
    <t>2.čtyřhra mužů</t>
  </si>
  <si>
    <t>smíšená čtyřhra</t>
  </si>
  <si>
    <t>VÍTĚZ:</t>
  </si>
  <si>
    <r>
      <rPr>
        <sz val="2"/>
        <rFont val="Tahoma"/>
        <family val="2"/>
        <charset val="238"/>
      </rPr>
      <t>KADELDESIGN</t>
    </r>
    <r>
      <rPr>
        <vertAlign val="superscript"/>
        <sz val="2"/>
        <rFont val="Symbol"/>
        <family val="1"/>
        <charset val="2"/>
      </rPr>
      <t>Ň</t>
    </r>
  </si>
  <si>
    <t>Podpis vrchního rozhodčího</t>
  </si>
  <si>
    <t>Potvrzujeme, že utkání bylo sehráno podle platných pravidel a soutěžního řádu.</t>
  </si>
  <si>
    <t>Námitky:</t>
  </si>
  <si>
    <t>scr.</t>
  </si>
  <si>
    <t>Fiala - Líčková Š.</t>
  </si>
  <si>
    <t xml:space="preserve">TJ Slavoj Podivín </t>
  </si>
  <si>
    <t>Brno Na Zetoru</t>
  </si>
  <si>
    <t>2. kolo</t>
  </si>
  <si>
    <t>Marinov</t>
  </si>
  <si>
    <t>Šístek</t>
  </si>
  <si>
    <t>Uher Alexandr</t>
  </si>
  <si>
    <t>Šátková</t>
  </si>
  <si>
    <t>Šístek-Uher</t>
  </si>
  <si>
    <t>Davidová-Šátková</t>
  </si>
  <si>
    <t>Marinov-Salankar</t>
  </si>
  <si>
    <t>Davidová-Salankar</t>
  </si>
  <si>
    <t>remíza</t>
  </si>
  <si>
    <t>Dopisujeme hráče Alexandra Uhra na soupisku Badminton Sharks A</t>
  </si>
  <si>
    <t>Badminton Sharks Brno A</t>
  </si>
  <si>
    <t>Podpis vedoucího družstva "A": ……Solařík…………………………………………………….</t>
  </si>
  <si>
    <t>Podpis vedoucího družstva "B": ……Davidová…………………………………………………….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</si>
</sst>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2"/>
      <name val="UniverseEE"/>
      <family val="1"/>
      <charset val="238"/>
    </font>
    <font>
      <b/>
      <sz val="20"/>
      <name val="Arial"/>
      <family val="2"/>
      <charset val="238"/>
    </font>
    <font>
      <sz val="12"/>
      <name val="RomanE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UniverseEE"/>
      <family val="1"/>
      <charset val="238"/>
    </font>
    <font>
      <sz val="9"/>
      <name val="Arial"/>
      <family val="2"/>
      <charset val="238"/>
    </font>
    <font>
      <i/>
      <sz val="11"/>
      <name val="Arial"/>
      <family val="2"/>
      <charset val="238"/>
    </font>
    <font>
      <sz val="6"/>
      <name val="Small Fonts"/>
      <family val="2"/>
      <charset val="238"/>
    </font>
    <font>
      <sz val="8"/>
      <name val="Arial"/>
      <family val="2"/>
      <charset val="238"/>
    </font>
    <font>
      <sz val="12"/>
      <name val="UniverseEE"/>
      <family val="1"/>
      <charset val="238"/>
    </font>
    <font>
      <b/>
      <sz val="14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sz val="6"/>
      <name val="Arial"/>
      <family val="2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0" borderId="0">
      <alignment vertical="center"/>
    </xf>
    <xf numFmtId="0" fontId="5" fillId="0" borderId="0"/>
    <xf numFmtId="0" fontId="10" fillId="0" borderId="0">
      <alignment horizontal="center" vertical="center"/>
    </xf>
    <xf numFmtId="0" fontId="3" fillId="0" borderId="0">
      <alignment horizontal="center" vertical="center"/>
    </xf>
    <xf numFmtId="0" fontId="13" fillId="0" borderId="0">
      <alignment horizontal="center" vertical="center" wrapText="1"/>
    </xf>
    <xf numFmtId="0" fontId="15" fillId="0" borderId="0">
      <alignment horizontal="center" vertical="center"/>
    </xf>
  </cellStyleXfs>
  <cellXfs count="83">
    <xf numFmtId="0" fontId="0" fillId="0" borderId="0" xfId="0"/>
    <xf numFmtId="0" fontId="2" fillId="0" borderId="0" xfId="0" applyFont="1"/>
    <xf numFmtId="0" fontId="6" fillId="0" borderId="2" xfId="3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6" xfId="3" applyFont="1" applyBorder="1" applyAlignment="1">
      <alignment vertical="center"/>
    </xf>
    <xf numFmtId="44" fontId="9" fillId="0" borderId="7" xfId="1" applyFont="1" applyBorder="1" applyAlignment="1">
      <alignment horizontal="center" vertical="center"/>
    </xf>
    <xf numFmtId="49" fontId="7" fillId="0" borderId="11" xfId="0" applyNumberFormat="1" applyFont="1" applyBorder="1" applyAlignment="1">
      <alignment vertical="center"/>
    </xf>
    <xf numFmtId="14" fontId="7" fillId="0" borderId="12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6" xfId="3" applyFont="1" applyBorder="1" applyAlignment="1">
      <alignment vertical="center"/>
    </xf>
    <xf numFmtId="0" fontId="11" fillId="0" borderId="17" xfId="4" applyFont="1" applyBorder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0" fontId="9" fillId="0" borderId="23" xfId="5" applyFont="1" applyBorder="1">
      <alignment horizontal="center" vertical="center"/>
    </xf>
    <xf numFmtId="0" fontId="9" fillId="0" borderId="24" xfId="5" applyFont="1" applyBorder="1">
      <alignment horizontal="center" vertical="center"/>
    </xf>
    <xf numFmtId="0" fontId="11" fillId="0" borderId="29" xfId="6" applyFont="1" applyBorder="1" applyAlignment="1">
      <alignment horizontal="center" vertical="center"/>
    </xf>
    <xf numFmtId="0" fontId="9" fillId="0" borderId="30" xfId="5" applyFont="1" applyBorder="1">
      <alignment horizontal="center" vertical="center"/>
    </xf>
    <xf numFmtId="44" fontId="9" fillId="0" borderId="31" xfId="1" applyFont="1" applyBorder="1" applyAlignment="1">
      <alignment horizontal="center"/>
    </xf>
    <xf numFmtId="0" fontId="9" fillId="0" borderId="31" xfId="5" applyFont="1" applyBorder="1">
      <alignment horizontal="center" vertical="center"/>
    </xf>
    <xf numFmtId="0" fontId="14" fillId="0" borderId="31" xfId="6" applyFont="1" applyBorder="1" applyAlignment="1">
      <alignment horizontal="centerContinuous" vertical="center"/>
    </xf>
    <xf numFmtId="0" fontId="14" fillId="0" borderId="32" xfId="6" applyFont="1" applyBorder="1" applyAlignment="1">
      <alignment horizontal="centerContinuous" vertical="center"/>
    </xf>
    <xf numFmtId="0" fontId="14" fillId="0" borderId="33" xfId="6" applyFont="1" applyBorder="1" applyAlignment="1">
      <alignment horizontal="centerContinuous" vertical="center"/>
    </xf>
    <xf numFmtId="0" fontId="7" fillId="0" borderId="32" xfId="0" applyFont="1" applyBorder="1"/>
    <xf numFmtId="0" fontId="7" fillId="0" borderId="31" xfId="0" applyFont="1" applyBorder="1"/>
    <xf numFmtId="0" fontId="7" fillId="0" borderId="34" xfId="0" applyFont="1" applyBorder="1"/>
    <xf numFmtId="0" fontId="11" fillId="0" borderId="35" xfId="6" applyFont="1" applyBorder="1">
      <alignment horizontal="center" vertical="center" wrapText="1"/>
    </xf>
    <xf numFmtId="0" fontId="7" fillId="0" borderId="7" xfId="0" applyFont="1" applyBorder="1" applyAlignment="1">
      <alignment horizontal="left" vertical="center" indent="1"/>
    </xf>
    <xf numFmtId="0" fontId="7" fillId="0" borderId="7" xfId="5" applyFont="1" applyBorder="1" applyAlignment="1">
      <alignment horizontal="left" vertical="center" indent="1"/>
    </xf>
    <xf numFmtId="0" fontId="6" fillId="0" borderId="11" xfId="7" applyFont="1" applyBorder="1">
      <alignment horizontal="center" vertical="center"/>
    </xf>
    <xf numFmtId="0" fontId="6" fillId="0" borderId="9" xfId="7" applyFont="1" applyBorder="1">
      <alignment horizontal="center" vertical="center"/>
    </xf>
    <xf numFmtId="0" fontId="6" fillId="0" borderId="7" xfId="7" applyFont="1" applyBorder="1">
      <alignment horizontal="center" vertical="center"/>
    </xf>
    <xf numFmtId="0" fontId="6" fillId="0" borderId="36" xfId="7" applyFont="1" applyBorder="1" applyProtection="1">
      <alignment horizontal="center" vertical="center"/>
      <protection hidden="1"/>
    </xf>
    <xf numFmtId="0" fontId="6" fillId="0" borderId="7" xfId="7" applyFont="1" applyBorder="1" applyProtection="1">
      <alignment horizontal="center" vertical="center"/>
      <protection hidden="1"/>
    </xf>
    <xf numFmtId="0" fontId="6" fillId="0" borderId="36" xfId="7" applyFont="1" applyBorder="1">
      <alignment horizontal="center" vertical="center"/>
    </xf>
    <xf numFmtId="0" fontId="6" fillId="0" borderId="37" xfId="7" applyFont="1" applyBorder="1">
      <alignment horizontal="center" vertical="center"/>
    </xf>
    <xf numFmtId="0" fontId="7" fillId="0" borderId="12" xfId="0" applyFont="1" applyBorder="1" applyAlignment="1">
      <alignment horizontal="left" vertical="center" indent="1"/>
    </xf>
    <xf numFmtId="0" fontId="6" fillId="0" borderId="38" xfId="7" applyFont="1" applyBorder="1">
      <alignment horizontal="center" vertical="center"/>
    </xf>
    <xf numFmtId="0" fontId="11" fillId="0" borderId="39" xfId="6" applyFont="1" applyBorder="1">
      <alignment horizontal="center" vertical="center" wrapText="1"/>
    </xf>
    <xf numFmtId="0" fontId="7" fillId="0" borderId="40" xfId="0" applyFont="1" applyBorder="1" applyAlignment="1">
      <alignment horizontal="left" vertical="center" indent="1"/>
    </xf>
    <xf numFmtId="0" fontId="6" fillId="0" borderId="0" xfId="7" applyFont="1">
      <alignment horizontal="center" vertical="center"/>
    </xf>
    <xf numFmtId="0" fontId="6" fillId="0" borderId="1" xfId="7" applyFont="1" applyBorder="1">
      <alignment horizontal="center" vertical="center"/>
    </xf>
    <xf numFmtId="0" fontId="6" fillId="0" borderId="40" xfId="7" applyFont="1" applyBorder="1">
      <alignment horizontal="center" vertical="center"/>
    </xf>
    <xf numFmtId="0" fontId="6" fillId="0" borderId="41" xfId="7" applyFont="1" applyBorder="1">
      <alignment horizontal="center" vertical="center"/>
    </xf>
    <xf numFmtId="0" fontId="7" fillId="0" borderId="42" xfId="0" applyFont="1" applyBorder="1" applyAlignment="1">
      <alignment horizontal="left" vertical="center" indent="1"/>
    </xf>
    <xf numFmtId="0" fontId="16" fillId="2" borderId="43" xfId="2" applyFont="1" applyFill="1" applyBorder="1">
      <alignment vertical="center"/>
    </xf>
    <xf numFmtId="0" fontId="9" fillId="0" borderId="46" xfId="5" applyFont="1" applyBorder="1" applyProtection="1">
      <alignment horizontal="center" vertical="center"/>
      <protection hidden="1"/>
    </xf>
    <xf numFmtId="0" fontId="9" fillId="0" borderId="47" xfId="5" applyFont="1" applyBorder="1" applyProtection="1">
      <alignment horizontal="center" vertical="center"/>
      <protection hidden="1"/>
    </xf>
    <xf numFmtId="0" fontId="9" fillId="0" borderId="48" xfId="5" applyFont="1" applyBorder="1" applyProtection="1">
      <alignment horizontal="center" vertical="center"/>
      <protection hidden="1"/>
    </xf>
    <xf numFmtId="0" fontId="7" fillId="0" borderId="45" xfId="0" applyFont="1" applyBorder="1" applyAlignment="1">
      <alignment horizontal="left" vertical="center" indent="1"/>
    </xf>
    <xf numFmtId="0" fontId="17" fillId="0" borderId="0" xfId="0" applyFont="1" applyAlignment="1">
      <alignment horizontal="left" vertical="top"/>
    </xf>
    <xf numFmtId="0" fontId="7" fillId="0" borderId="0" xfId="0" applyFont="1"/>
    <xf numFmtId="0" fontId="19" fillId="0" borderId="0" xfId="6" applyFont="1" applyAlignment="1">
      <alignment horizontal="centerContinuous" vertical="center"/>
    </xf>
    <xf numFmtId="0" fontId="7" fillId="0" borderId="0" xfId="3" applyFont="1"/>
    <xf numFmtId="0" fontId="8" fillId="0" borderId="0" xfId="3" applyFont="1"/>
    <xf numFmtId="0" fontId="6" fillId="0" borderId="0" xfId="3" applyFont="1"/>
    <xf numFmtId="0" fontId="14" fillId="0" borderId="0" xfId="3" applyFont="1"/>
    <xf numFmtId="0" fontId="20" fillId="0" borderId="0" xfId="0" applyFont="1"/>
    <xf numFmtId="0" fontId="20" fillId="0" borderId="0" xfId="3" applyFont="1"/>
    <xf numFmtId="0" fontId="12" fillId="0" borderId="18" xfId="4" applyFont="1" applyBorder="1" applyAlignment="1">
      <alignment horizontal="left" vertical="center"/>
    </xf>
    <xf numFmtId="0" fontId="12" fillId="0" borderId="19" xfId="4" applyFont="1" applyBorder="1" applyAlignment="1">
      <alignment horizontal="left" vertical="center"/>
    </xf>
    <xf numFmtId="0" fontId="12" fillId="0" borderId="20" xfId="4" applyFont="1" applyBorder="1" applyAlignment="1">
      <alignment horizontal="left" vertical="center"/>
    </xf>
    <xf numFmtId="0" fontId="11" fillId="0" borderId="25" xfId="6" applyFont="1" applyBorder="1" applyAlignment="1">
      <alignment horizontal="center" vertical="center"/>
    </xf>
    <xf numFmtId="0" fontId="11" fillId="0" borderId="26" xfId="6" applyFont="1" applyBorder="1" applyAlignment="1">
      <alignment horizontal="center" vertical="center"/>
    </xf>
    <xf numFmtId="0" fontId="11" fillId="0" borderId="27" xfId="6" applyFont="1" applyBorder="1" applyAlignment="1">
      <alignment horizontal="center" vertical="center"/>
    </xf>
    <xf numFmtId="0" fontId="11" fillId="0" borderId="28" xfId="6" applyFont="1" applyBorder="1" applyAlignment="1">
      <alignment horizontal="center" vertical="center"/>
    </xf>
    <xf numFmtId="0" fontId="0" fillId="0" borderId="24" xfId="0" applyBorder="1"/>
    <xf numFmtId="0" fontId="4" fillId="2" borderId="44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4" fillId="0" borderId="1" xfId="2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8">
    <cellStyle name="Malé písmo" xfId="6" xr:uid="{FA5393FF-BC52-4976-9630-AD6D70D505EF}"/>
    <cellStyle name="Měna" xfId="1" builtinId="4"/>
    <cellStyle name="Normální" xfId="0" builtinId="0"/>
    <cellStyle name="Roman EE 12 Normál" xfId="3" xr:uid="{4D4BC3B3-FCFB-4699-A4BF-63BAF51771BA}"/>
    <cellStyle name="Universe EE 12 bcentr" xfId="5" xr:uid="{819A7296-DCC1-4195-AF54-0ED5D1D4906A}"/>
    <cellStyle name="Universe EE 12 bold" xfId="2" xr:uid="{7F12984D-6C04-4B79-85A4-FDEC08558A06}"/>
    <cellStyle name="Universe EE 12 centr." xfId="7" xr:uid="{3B3EBEE6-D90E-4BE6-BD13-FD2326AE7EB7}"/>
    <cellStyle name="Universe EE 9 centr." xfId="4" xr:uid="{21960548-6B8F-4B81-9938-DF69C8E781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58209-0A34-47EF-AC7C-CFBF6724B661}">
  <dimension ref="B1:T305"/>
  <sheetViews>
    <sheetView tabSelected="1" topLeftCell="C1" workbookViewId="0">
      <selection activeCell="G23" sqref="G23"/>
    </sheetView>
  </sheetViews>
  <sheetFormatPr defaultRowHeight="14.4"/>
  <cols>
    <col min="3" max="3" width="26.44140625" customWidth="1"/>
    <col min="4" max="4" width="27.88671875" customWidth="1"/>
    <col min="20" max="20" width="22.88671875" customWidth="1"/>
  </cols>
  <sheetData>
    <row r="1" spans="2:20" s="1" customFormat="1" ht="8.25" customHeight="1"/>
    <row r="2" spans="2:20" s="1" customFormat="1" ht="25.2" thickBot="1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2:20" s="1" customFormat="1" ht="20.100000000000001" customHeight="1" thickBot="1">
      <c r="B3" s="2" t="s">
        <v>1</v>
      </c>
      <c r="C3" s="3"/>
      <c r="D3" s="73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</row>
    <row r="4" spans="2:20" s="1" customFormat="1" ht="20.100000000000001" customHeight="1" thickTop="1">
      <c r="B4" s="4" t="s">
        <v>3</v>
      </c>
      <c r="C4" s="5"/>
      <c r="D4" s="76" t="s">
        <v>36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  <c r="Q4" s="79" t="s">
        <v>4</v>
      </c>
      <c r="R4" s="80"/>
      <c r="S4" s="6"/>
      <c r="T4" s="7">
        <v>44870</v>
      </c>
    </row>
    <row r="5" spans="2:20" s="1" customFormat="1" ht="20.100000000000001" customHeight="1">
      <c r="B5" s="4" t="s">
        <v>5</v>
      </c>
      <c r="C5" s="8"/>
      <c r="D5" s="76" t="s">
        <v>49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81" t="s">
        <v>6</v>
      </c>
      <c r="R5" s="82"/>
      <c r="S5" s="9"/>
      <c r="T5" s="10" t="s">
        <v>37</v>
      </c>
    </row>
    <row r="6" spans="2:20" s="1" customFormat="1" ht="20.100000000000001" customHeight="1" thickBot="1">
      <c r="B6" s="11" t="s">
        <v>7</v>
      </c>
      <c r="C6" s="12"/>
      <c r="D6" s="62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  <c r="Q6" s="13"/>
      <c r="R6" s="14"/>
      <c r="S6" s="15"/>
      <c r="T6" s="16" t="s">
        <v>38</v>
      </c>
    </row>
    <row r="7" spans="2:20" s="1" customFormat="1" ht="24.9" customHeight="1">
      <c r="B7" s="17"/>
      <c r="C7" s="18" t="s">
        <v>8</v>
      </c>
      <c r="D7" s="18" t="s">
        <v>9</v>
      </c>
      <c r="E7" s="65" t="s">
        <v>10</v>
      </c>
      <c r="F7" s="66"/>
      <c r="G7" s="66"/>
      <c r="H7" s="66"/>
      <c r="I7" s="66"/>
      <c r="J7" s="66"/>
      <c r="K7" s="66"/>
      <c r="L7" s="66"/>
      <c r="M7" s="67"/>
      <c r="N7" s="68" t="s">
        <v>11</v>
      </c>
      <c r="O7" s="69"/>
      <c r="P7" s="68" t="s">
        <v>12</v>
      </c>
      <c r="Q7" s="69"/>
      <c r="R7" s="68" t="s">
        <v>13</v>
      </c>
      <c r="S7" s="69"/>
      <c r="T7" s="19" t="s">
        <v>14</v>
      </c>
    </row>
    <row r="8" spans="2:20" s="1" customFormat="1" ht="9.9" customHeight="1" thickBot="1">
      <c r="B8" s="20"/>
      <c r="C8" s="21"/>
      <c r="D8" s="22"/>
      <c r="E8" s="23">
        <v>1</v>
      </c>
      <c r="F8" s="23"/>
      <c r="G8" s="23"/>
      <c r="H8" s="23">
        <v>2</v>
      </c>
      <c r="I8" s="23"/>
      <c r="J8" s="23"/>
      <c r="K8" s="23">
        <v>3</v>
      </c>
      <c r="L8" s="24"/>
      <c r="M8" s="25"/>
      <c r="N8" s="26"/>
      <c r="O8" s="27"/>
      <c r="P8" s="26"/>
      <c r="Q8" s="27"/>
      <c r="R8" s="26"/>
      <c r="S8" s="27"/>
      <c r="T8" s="28"/>
    </row>
    <row r="9" spans="2:20" s="1" customFormat="1" ht="30" customHeight="1" thickTop="1">
      <c r="B9" s="29" t="s">
        <v>15</v>
      </c>
      <c r="C9" s="31" t="s">
        <v>16</v>
      </c>
      <c r="D9" s="31" t="s">
        <v>39</v>
      </c>
      <c r="E9" s="32">
        <v>21</v>
      </c>
      <c r="F9" s="33" t="s">
        <v>17</v>
      </c>
      <c r="G9" s="34">
        <v>11</v>
      </c>
      <c r="H9" s="32">
        <v>21</v>
      </c>
      <c r="I9" s="33" t="s">
        <v>17</v>
      </c>
      <c r="J9" s="34">
        <v>14</v>
      </c>
      <c r="K9" s="32"/>
      <c r="L9" s="33" t="s">
        <v>17</v>
      </c>
      <c r="M9" s="34"/>
      <c r="N9" s="35">
        <f t="shared" ref="N9:N16" si="0">E9+H9+K9</f>
        <v>42</v>
      </c>
      <c r="O9" s="36">
        <f t="shared" ref="O9:O16" si="1">G9+J9+M9</f>
        <v>25</v>
      </c>
      <c r="P9" s="37">
        <f t="shared" ref="P9:P15" si="2">IF(E9&gt;G9,1,0)+IF(H9&gt;J9,1,0)+IF(K9&gt;M9,1,0)</f>
        <v>2</v>
      </c>
      <c r="Q9" s="32">
        <f t="shared" ref="Q9:Q15" si="3">IF(E9&lt;G9,1,0)+IF(H9&lt;J9,1,0)+IF(K9&lt;M9,1,0)</f>
        <v>0</v>
      </c>
      <c r="R9" s="38">
        <f>IF(P9=2,1,0)</f>
        <v>1</v>
      </c>
      <c r="S9" s="34">
        <f>IF(Q9=2,1,0)</f>
        <v>0</v>
      </c>
      <c r="T9" s="39"/>
    </row>
    <row r="10" spans="2:20" s="1" customFormat="1" ht="30" customHeight="1">
      <c r="B10" s="29" t="s">
        <v>18</v>
      </c>
      <c r="C10" s="30" t="s">
        <v>19</v>
      </c>
      <c r="D10" s="30" t="s">
        <v>40</v>
      </c>
      <c r="E10" s="32">
        <v>20</v>
      </c>
      <c r="F10" s="32" t="s">
        <v>17</v>
      </c>
      <c r="G10" s="34">
        <v>22</v>
      </c>
      <c r="H10" s="32">
        <v>21</v>
      </c>
      <c r="I10" s="32" t="s">
        <v>17</v>
      </c>
      <c r="J10" s="34">
        <v>10</v>
      </c>
      <c r="K10" s="32">
        <v>21</v>
      </c>
      <c r="L10" s="32" t="s">
        <v>17</v>
      </c>
      <c r="M10" s="34">
        <v>8</v>
      </c>
      <c r="N10" s="35">
        <f t="shared" si="0"/>
        <v>62</v>
      </c>
      <c r="O10" s="36">
        <f t="shared" si="1"/>
        <v>40</v>
      </c>
      <c r="P10" s="37">
        <f t="shared" si="2"/>
        <v>2</v>
      </c>
      <c r="Q10" s="32">
        <f t="shared" si="3"/>
        <v>1</v>
      </c>
      <c r="R10" s="40">
        <f t="shared" ref="R10:S16" si="4">IF(P10=2,1,0)</f>
        <v>1</v>
      </c>
      <c r="S10" s="34">
        <f t="shared" si="4"/>
        <v>0</v>
      </c>
      <c r="T10" s="39"/>
    </row>
    <row r="11" spans="2:20" s="1" customFormat="1" ht="30" customHeight="1">
      <c r="B11" s="29" t="s">
        <v>20</v>
      </c>
      <c r="C11" s="30" t="s">
        <v>21</v>
      </c>
      <c r="D11" s="30" t="s">
        <v>41</v>
      </c>
      <c r="E11" s="32">
        <v>18</v>
      </c>
      <c r="F11" s="32" t="s">
        <v>17</v>
      </c>
      <c r="G11" s="34">
        <v>21</v>
      </c>
      <c r="H11" s="32">
        <v>23</v>
      </c>
      <c r="I11" s="32" t="s">
        <v>17</v>
      </c>
      <c r="J11" s="34">
        <v>21</v>
      </c>
      <c r="K11" s="32">
        <v>14</v>
      </c>
      <c r="L11" s="32" t="s">
        <v>17</v>
      </c>
      <c r="M11" s="34">
        <v>21</v>
      </c>
      <c r="N11" s="35">
        <f t="shared" si="0"/>
        <v>55</v>
      </c>
      <c r="O11" s="36">
        <f t="shared" si="1"/>
        <v>63</v>
      </c>
      <c r="P11" s="37">
        <f t="shared" si="2"/>
        <v>1</v>
      </c>
      <c r="Q11" s="32">
        <f t="shared" si="3"/>
        <v>2</v>
      </c>
      <c r="R11" s="40">
        <f t="shared" si="4"/>
        <v>0</v>
      </c>
      <c r="S11" s="34">
        <f t="shared" si="4"/>
        <v>1</v>
      </c>
      <c r="T11" s="39"/>
    </row>
    <row r="12" spans="2:20" s="1" customFormat="1" ht="30" customHeight="1">
      <c r="B12" s="29" t="s">
        <v>22</v>
      </c>
      <c r="C12" s="30" t="s">
        <v>23</v>
      </c>
      <c r="D12" s="30" t="s">
        <v>42</v>
      </c>
      <c r="E12" s="32">
        <v>21</v>
      </c>
      <c r="F12" s="32" t="s">
        <v>17</v>
      </c>
      <c r="G12" s="34">
        <v>18</v>
      </c>
      <c r="H12" s="32">
        <v>15</v>
      </c>
      <c r="I12" s="32" t="s">
        <v>17</v>
      </c>
      <c r="J12" s="34">
        <v>21</v>
      </c>
      <c r="K12" s="32">
        <v>19</v>
      </c>
      <c r="L12" s="32" t="s">
        <v>17</v>
      </c>
      <c r="M12" s="34">
        <v>21</v>
      </c>
      <c r="N12" s="35">
        <f t="shared" si="0"/>
        <v>55</v>
      </c>
      <c r="O12" s="36">
        <f t="shared" si="1"/>
        <v>60</v>
      </c>
      <c r="P12" s="37">
        <f t="shared" si="2"/>
        <v>1</v>
      </c>
      <c r="Q12" s="32">
        <f t="shared" si="3"/>
        <v>2</v>
      </c>
      <c r="R12" s="40">
        <f t="shared" si="4"/>
        <v>0</v>
      </c>
      <c r="S12" s="34">
        <f t="shared" si="4"/>
        <v>1</v>
      </c>
      <c r="T12" s="39"/>
    </row>
    <row r="13" spans="2:20" s="1" customFormat="1" ht="30" customHeight="1">
      <c r="B13" s="29" t="s">
        <v>24</v>
      </c>
      <c r="C13" s="30" t="s">
        <v>25</v>
      </c>
      <c r="D13" s="30" t="s">
        <v>43</v>
      </c>
      <c r="E13" s="32">
        <v>21</v>
      </c>
      <c r="F13" s="32" t="s">
        <v>17</v>
      </c>
      <c r="G13" s="34">
        <v>13</v>
      </c>
      <c r="H13" s="32">
        <v>21</v>
      </c>
      <c r="I13" s="32" t="s">
        <v>17</v>
      </c>
      <c r="J13" s="34">
        <v>12</v>
      </c>
      <c r="K13" s="32"/>
      <c r="L13" s="32" t="s">
        <v>17</v>
      </c>
      <c r="M13" s="34"/>
      <c r="N13" s="35">
        <f t="shared" si="0"/>
        <v>42</v>
      </c>
      <c r="O13" s="36">
        <f t="shared" si="1"/>
        <v>25</v>
      </c>
      <c r="P13" s="37">
        <f t="shared" si="2"/>
        <v>2</v>
      </c>
      <c r="Q13" s="32">
        <f t="shared" si="3"/>
        <v>0</v>
      </c>
      <c r="R13" s="40">
        <f t="shared" si="4"/>
        <v>1</v>
      </c>
      <c r="S13" s="34">
        <f t="shared" si="4"/>
        <v>0</v>
      </c>
      <c r="T13" s="39"/>
    </row>
    <row r="14" spans="2:20" s="1" customFormat="1" ht="30" customHeight="1">
      <c r="B14" s="29" t="s">
        <v>26</v>
      </c>
      <c r="C14" s="30" t="s">
        <v>34</v>
      </c>
      <c r="D14" s="30" t="s">
        <v>44</v>
      </c>
      <c r="E14" s="32">
        <v>0</v>
      </c>
      <c r="F14" s="32" t="s">
        <v>17</v>
      </c>
      <c r="G14" s="34">
        <v>21</v>
      </c>
      <c r="H14" s="32">
        <v>0</v>
      </c>
      <c r="I14" s="32" t="s">
        <v>17</v>
      </c>
      <c r="J14" s="34">
        <v>21</v>
      </c>
      <c r="K14" s="32"/>
      <c r="L14" s="32" t="s">
        <v>17</v>
      </c>
      <c r="M14" s="34"/>
      <c r="N14" s="35">
        <f t="shared" si="0"/>
        <v>0</v>
      </c>
      <c r="O14" s="36">
        <f t="shared" si="1"/>
        <v>42</v>
      </c>
      <c r="P14" s="37">
        <f t="shared" si="2"/>
        <v>0</v>
      </c>
      <c r="Q14" s="32">
        <f t="shared" si="3"/>
        <v>2</v>
      </c>
      <c r="R14" s="40">
        <f t="shared" si="4"/>
        <v>0</v>
      </c>
      <c r="S14" s="34">
        <f t="shared" si="4"/>
        <v>1</v>
      </c>
      <c r="T14" s="39"/>
    </row>
    <row r="15" spans="2:20" s="1" customFormat="1" ht="30" customHeight="1">
      <c r="B15" s="29" t="s">
        <v>27</v>
      </c>
      <c r="C15" s="30" t="s">
        <v>34</v>
      </c>
      <c r="D15" s="30" t="s">
        <v>45</v>
      </c>
      <c r="E15" s="32">
        <v>0</v>
      </c>
      <c r="F15" s="32" t="s">
        <v>17</v>
      </c>
      <c r="G15" s="34">
        <v>21</v>
      </c>
      <c r="H15" s="32">
        <v>0</v>
      </c>
      <c r="I15" s="32" t="s">
        <v>17</v>
      </c>
      <c r="J15" s="34">
        <v>21</v>
      </c>
      <c r="K15" s="32"/>
      <c r="L15" s="32" t="s">
        <v>17</v>
      </c>
      <c r="M15" s="34"/>
      <c r="N15" s="35">
        <f t="shared" si="0"/>
        <v>0</v>
      </c>
      <c r="O15" s="36">
        <f t="shared" si="1"/>
        <v>42</v>
      </c>
      <c r="P15" s="37">
        <f t="shared" si="2"/>
        <v>0</v>
      </c>
      <c r="Q15" s="32">
        <f t="shared" si="3"/>
        <v>2</v>
      </c>
      <c r="R15" s="40">
        <f t="shared" si="4"/>
        <v>0</v>
      </c>
      <c r="S15" s="34">
        <f t="shared" si="4"/>
        <v>1</v>
      </c>
      <c r="T15" s="39"/>
    </row>
    <row r="16" spans="2:20" s="1" customFormat="1" ht="30" customHeight="1" thickBot="1">
      <c r="B16" s="41" t="s">
        <v>28</v>
      </c>
      <c r="C16" s="42" t="s">
        <v>35</v>
      </c>
      <c r="D16" s="42" t="s">
        <v>46</v>
      </c>
      <c r="E16" s="43">
        <v>21</v>
      </c>
      <c r="F16" s="44" t="s">
        <v>17</v>
      </c>
      <c r="G16" s="45">
        <v>16</v>
      </c>
      <c r="H16" s="43">
        <v>21</v>
      </c>
      <c r="I16" s="44" t="s">
        <v>17</v>
      </c>
      <c r="J16" s="45">
        <v>11</v>
      </c>
      <c r="K16" s="43"/>
      <c r="L16" s="44" t="s">
        <v>17</v>
      </c>
      <c r="M16" s="45"/>
      <c r="N16" s="35">
        <f t="shared" si="0"/>
        <v>42</v>
      </c>
      <c r="O16" s="36">
        <f t="shared" si="1"/>
        <v>27</v>
      </c>
      <c r="P16" s="37">
        <f>IF(E16&gt;G16,1,0)+IF(H16&gt;J16,1,0)+IF(K16&gt;M16,1,0)</f>
        <v>2</v>
      </c>
      <c r="Q16" s="32">
        <f>IF(E16&lt;G16,1,0)+IF(H16&lt;J16,1,0)+IF(K16&lt;M16,1,0)</f>
        <v>0</v>
      </c>
      <c r="R16" s="46">
        <f t="shared" si="4"/>
        <v>1</v>
      </c>
      <c r="S16" s="34">
        <f t="shared" si="4"/>
        <v>0</v>
      </c>
      <c r="T16" s="47"/>
    </row>
    <row r="17" spans="2:20" s="1" customFormat="1" ht="35.1" customHeight="1" thickBot="1">
      <c r="B17" s="48" t="s">
        <v>29</v>
      </c>
      <c r="C17" s="70" t="s">
        <v>47</v>
      </c>
      <c r="D17" s="70"/>
      <c r="E17" s="70"/>
      <c r="F17" s="70"/>
      <c r="G17" s="70"/>
      <c r="H17" s="70"/>
      <c r="I17" s="70"/>
      <c r="J17" s="70"/>
      <c r="K17" s="70"/>
      <c r="L17" s="70"/>
      <c r="M17" s="71"/>
      <c r="N17" s="49">
        <f t="shared" ref="N17:S17" si="5">SUM(N9:N16)</f>
        <v>298</v>
      </c>
      <c r="O17" s="50">
        <f t="shared" si="5"/>
        <v>324</v>
      </c>
      <c r="P17" s="49">
        <f t="shared" si="5"/>
        <v>10</v>
      </c>
      <c r="Q17" s="51">
        <f t="shared" si="5"/>
        <v>9</v>
      </c>
      <c r="R17" s="49">
        <f t="shared" si="5"/>
        <v>4</v>
      </c>
      <c r="S17" s="50">
        <f t="shared" si="5"/>
        <v>4</v>
      </c>
      <c r="T17" s="52"/>
    </row>
    <row r="18" spans="2:20" s="1" customFormat="1" ht="15">
      <c r="B18" s="53" t="s">
        <v>30</v>
      </c>
      <c r="C18" s="54"/>
      <c r="D18" s="54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55" t="s">
        <v>31</v>
      </c>
    </row>
    <row r="19" spans="2:20" s="1" customFormat="1" ht="13.2">
      <c r="B19" s="56" t="s">
        <v>32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s="1" customFormat="1" ht="13.2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s="1" customFormat="1" ht="20.100000000000001" customHeight="1">
      <c r="B21" s="57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s="1" customFormat="1" ht="20.100000000000001" customHeight="1">
      <c r="B22" s="58"/>
      <c r="C22" s="54" t="s">
        <v>48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2:20" s="1" customFormat="1" ht="13.2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0" s="1" customFormat="1" ht="13.2">
      <c r="B24" s="59" t="s">
        <v>50</v>
      </c>
      <c r="C24" s="54"/>
      <c r="D24" s="54"/>
      <c r="E24" s="59" t="s">
        <v>51</v>
      </c>
      <c r="F24" s="59"/>
      <c r="G24" s="59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0" s="1" customFormat="1" ht="13.2">
      <c r="B25" s="60"/>
    </row>
    <row r="26" spans="2:20" s="1" customFormat="1" ht="13.2">
      <c r="B26" s="60"/>
    </row>
    <row r="27" spans="2:20" s="1" customFormat="1" ht="13.2">
      <c r="B27" s="60"/>
    </row>
    <row r="28" spans="2:20" s="1" customFormat="1" ht="13.2">
      <c r="B28" s="61"/>
    </row>
    <row r="29" spans="2:20" s="1" customFormat="1" ht="13.2">
      <c r="B29" s="60"/>
    </row>
    <row r="30" spans="2:20" s="1" customFormat="1" ht="13.2"/>
    <row r="31" spans="2:20" s="1" customFormat="1" ht="13.2"/>
    <row r="32" spans="2:20" s="1" customFormat="1" ht="13.2"/>
    <row r="33" s="1" customFormat="1" ht="13.2"/>
    <row r="34" s="1" customFormat="1" ht="13.2"/>
    <row r="35" s="1" customFormat="1" ht="13.2"/>
    <row r="36" s="1" customFormat="1" ht="13.2"/>
    <row r="37" s="1" customFormat="1" ht="13.2"/>
    <row r="38" s="1" customFormat="1" ht="13.2"/>
    <row r="39" s="1" customFormat="1" ht="13.2"/>
    <row r="40" s="1" customFormat="1" ht="13.2"/>
    <row r="41" s="1" customFormat="1" ht="13.2"/>
    <row r="42" s="1" customFormat="1" ht="13.2"/>
    <row r="43" s="1" customFormat="1" ht="13.2"/>
    <row r="44" s="1" customFormat="1" ht="13.2"/>
    <row r="45" s="1" customFormat="1" ht="13.2"/>
    <row r="46" s="1" customFormat="1" ht="13.2"/>
    <row r="47" s="1" customFormat="1" ht="13.2"/>
    <row r="48" s="1" customFormat="1" ht="13.2"/>
    <row r="49" s="1" customFormat="1" ht="13.2"/>
    <row r="50" s="1" customFormat="1" ht="13.2"/>
    <row r="51" s="1" customFormat="1" ht="13.2"/>
    <row r="52" s="1" customFormat="1" ht="13.2"/>
    <row r="53" s="1" customFormat="1" ht="13.2"/>
    <row r="54" s="1" customFormat="1" ht="13.2"/>
    <row r="55" s="1" customFormat="1" ht="13.2"/>
    <row r="56" s="1" customFormat="1" ht="13.2"/>
    <row r="57" s="1" customFormat="1" ht="13.2"/>
    <row r="58" s="1" customFormat="1" ht="13.2"/>
    <row r="59" s="1" customFormat="1" ht="13.2"/>
    <row r="60" s="1" customFormat="1" ht="13.2"/>
    <row r="61" s="1" customFormat="1" ht="13.2"/>
    <row r="62" s="1" customFormat="1" ht="13.2"/>
    <row r="63" s="1" customFormat="1" ht="13.2"/>
    <row r="64" s="1" customFormat="1" ht="13.2"/>
    <row r="65" s="1" customFormat="1" ht="13.2"/>
    <row r="66" s="1" customFormat="1" ht="13.2"/>
    <row r="67" s="1" customFormat="1" ht="13.2"/>
    <row r="68" s="1" customFormat="1" ht="13.2"/>
    <row r="69" s="1" customFormat="1" ht="13.2"/>
    <row r="70" s="1" customFormat="1" ht="13.2"/>
    <row r="71" s="1" customFormat="1" ht="13.2"/>
    <row r="72" s="1" customFormat="1" ht="13.2"/>
    <row r="73" s="1" customFormat="1" ht="13.2"/>
    <row r="74" s="1" customFormat="1" ht="13.2"/>
    <row r="75" s="1" customFormat="1" ht="13.2"/>
    <row r="76" s="1" customFormat="1" ht="13.2"/>
    <row r="77" s="1" customFormat="1" ht="13.2"/>
    <row r="78" s="1" customFormat="1" ht="13.2"/>
    <row r="79" s="1" customFormat="1" ht="13.2"/>
    <row r="80" s="1" customFormat="1" ht="13.2"/>
    <row r="81" s="1" customFormat="1" ht="13.2"/>
    <row r="82" s="1" customFormat="1" ht="13.2"/>
    <row r="83" s="1" customFormat="1" ht="13.2"/>
    <row r="84" s="1" customFormat="1" ht="13.2"/>
    <row r="85" s="1" customFormat="1" ht="13.2"/>
    <row r="86" s="1" customFormat="1" ht="13.2"/>
    <row r="87" s="1" customFormat="1" ht="13.2"/>
    <row r="88" s="1" customFormat="1" ht="13.2"/>
    <row r="89" s="1" customFormat="1" ht="13.2"/>
    <row r="90" s="1" customFormat="1" ht="13.2"/>
    <row r="91" s="1" customFormat="1" ht="13.2"/>
    <row r="92" s="1" customFormat="1" ht="13.2"/>
    <row r="93" s="1" customFormat="1" ht="13.2"/>
    <row r="94" s="1" customFormat="1" ht="13.2"/>
    <row r="95" s="1" customFormat="1" ht="13.2"/>
    <row r="96" s="1" customFormat="1" ht="13.2"/>
    <row r="97" s="1" customFormat="1" ht="13.2"/>
    <row r="98" s="1" customFormat="1" ht="13.2"/>
    <row r="99" s="1" customFormat="1" ht="13.2"/>
    <row r="100" s="1" customFormat="1" ht="13.2"/>
    <row r="101" s="1" customFormat="1" ht="13.2"/>
    <row r="102" s="1" customFormat="1" ht="13.2"/>
    <row r="103" s="1" customFormat="1" ht="13.2"/>
    <row r="104" s="1" customFormat="1" ht="13.2"/>
    <row r="105" s="1" customFormat="1" ht="13.2"/>
    <row r="106" s="1" customFormat="1" ht="13.2"/>
    <row r="107" s="1" customFormat="1" ht="13.2"/>
    <row r="108" s="1" customFormat="1" ht="13.2"/>
    <row r="109" s="1" customFormat="1" ht="13.2"/>
    <row r="110" s="1" customFormat="1" ht="13.2"/>
    <row r="111" s="1" customFormat="1" ht="13.2"/>
    <row r="112" s="1" customFormat="1" ht="13.2"/>
    <row r="113" s="1" customFormat="1" ht="13.2"/>
    <row r="114" s="1" customFormat="1" ht="13.2"/>
    <row r="115" s="1" customFormat="1" ht="13.2"/>
    <row r="116" s="1" customFormat="1" ht="13.2"/>
    <row r="117" s="1" customFormat="1" ht="13.2"/>
    <row r="118" s="1" customFormat="1" ht="13.2"/>
    <row r="119" s="1" customFormat="1" ht="13.2"/>
    <row r="120" s="1" customFormat="1" ht="13.2"/>
    <row r="121" s="1" customFormat="1" ht="13.2"/>
    <row r="122" s="1" customFormat="1" ht="13.2"/>
    <row r="123" s="1" customFormat="1" ht="13.2"/>
    <row r="124" s="1" customFormat="1" ht="13.2"/>
    <row r="125" s="1" customFormat="1" ht="13.2"/>
    <row r="126" s="1" customFormat="1" ht="13.2"/>
    <row r="127" s="1" customFormat="1" ht="13.2"/>
    <row r="128" s="1" customFormat="1" ht="13.2"/>
    <row r="129" s="1" customFormat="1" ht="13.2"/>
    <row r="130" s="1" customFormat="1" ht="13.2"/>
    <row r="131" s="1" customFormat="1" ht="13.2"/>
    <row r="132" s="1" customFormat="1" ht="13.2"/>
    <row r="133" s="1" customFormat="1" ht="13.2"/>
    <row r="134" s="1" customFormat="1" ht="13.2"/>
    <row r="135" s="1" customFormat="1" ht="13.2"/>
    <row r="136" s="1" customFormat="1" ht="13.2"/>
    <row r="137" s="1" customFormat="1" ht="13.2"/>
    <row r="138" s="1" customFormat="1" ht="13.2"/>
    <row r="139" s="1" customFormat="1" ht="13.2"/>
    <row r="140" s="1" customFormat="1" ht="13.2"/>
    <row r="141" s="1" customFormat="1" ht="13.2"/>
    <row r="142" s="1" customFormat="1" ht="13.2"/>
    <row r="143" s="1" customFormat="1" ht="13.2"/>
    <row r="144" s="1" customFormat="1" ht="13.2"/>
    <row r="145" s="1" customFormat="1" ht="13.2"/>
    <row r="146" s="1" customFormat="1" ht="13.2"/>
    <row r="147" s="1" customFormat="1" ht="13.2"/>
    <row r="148" s="1" customFormat="1" ht="13.2"/>
    <row r="149" s="1" customFormat="1" ht="13.2"/>
    <row r="150" s="1" customFormat="1" ht="13.2"/>
    <row r="151" s="1" customFormat="1" ht="13.2"/>
    <row r="152" s="1" customFormat="1" ht="13.2"/>
    <row r="153" s="1" customFormat="1" ht="13.2"/>
    <row r="154" s="1" customFormat="1" ht="13.2"/>
    <row r="155" s="1" customFormat="1" ht="13.2"/>
    <row r="156" s="1" customFormat="1" ht="13.2"/>
    <row r="157" s="1" customFormat="1" ht="13.2"/>
    <row r="158" s="1" customFormat="1" ht="13.2"/>
    <row r="159" s="1" customFormat="1" ht="13.2"/>
    <row r="160" s="1" customFormat="1" ht="13.2"/>
    <row r="161" s="1" customFormat="1" ht="13.2"/>
    <row r="162" s="1" customFormat="1" ht="13.2"/>
    <row r="163" s="1" customFormat="1" ht="13.2"/>
    <row r="164" s="1" customFormat="1" ht="13.2"/>
    <row r="165" s="1" customFormat="1" ht="13.2"/>
    <row r="166" s="1" customFormat="1" ht="13.2"/>
    <row r="167" s="1" customFormat="1" ht="13.2"/>
    <row r="168" s="1" customFormat="1" ht="13.2"/>
    <row r="169" s="1" customFormat="1" ht="13.2"/>
    <row r="170" s="1" customFormat="1" ht="13.2"/>
    <row r="171" s="1" customFormat="1" ht="13.2"/>
    <row r="172" s="1" customFormat="1" ht="13.2"/>
    <row r="173" s="1" customFormat="1" ht="13.2"/>
    <row r="174" s="1" customFormat="1" ht="13.2"/>
    <row r="175" s="1" customFormat="1" ht="13.2"/>
    <row r="176" s="1" customFormat="1" ht="13.2"/>
    <row r="177" s="1" customFormat="1" ht="13.2"/>
    <row r="178" s="1" customFormat="1" ht="13.2"/>
    <row r="179" s="1" customFormat="1" ht="13.2"/>
    <row r="180" s="1" customFormat="1" ht="13.2"/>
    <row r="181" s="1" customFormat="1" ht="13.2"/>
    <row r="182" s="1" customFormat="1" ht="13.2"/>
    <row r="183" s="1" customFormat="1" ht="13.2"/>
    <row r="184" s="1" customFormat="1" ht="13.2"/>
    <row r="185" s="1" customFormat="1" ht="13.2"/>
    <row r="186" s="1" customFormat="1" ht="13.2"/>
    <row r="187" s="1" customFormat="1" ht="13.2"/>
    <row r="188" s="1" customFormat="1" ht="13.2"/>
    <row r="189" s="1" customFormat="1" ht="13.2"/>
    <row r="190" s="1" customFormat="1" ht="13.2"/>
    <row r="191" s="1" customFormat="1" ht="13.2"/>
    <row r="192" s="1" customFormat="1" ht="13.2"/>
    <row r="193" s="1" customFormat="1" ht="13.2"/>
    <row r="194" s="1" customFormat="1" ht="13.2"/>
    <row r="195" s="1" customFormat="1" ht="13.2"/>
    <row r="196" s="1" customFormat="1" ht="13.2"/>
    <row r="197" s="1" customFormat="1" ht="13.2"/>
    <row r="198" s="1" customFormat="1" ht="13.2"/>
    <row r="199" s="1" customFormat="1" ht="13.2"/>
    <row r="200" s="1" customFormat="1" ht="13.2"/>
    <row r="201" s="1" customFormat="1" ht="13.2"/>
    <row r="202" s="1" customFormat="1" ht="13.2"/>
    <row r="203" s="1" customFormat="1" ht="13.2"/>
    <row r="204" s="1" customFormat="1" ht="13.2"/>
    <row r="205" s="1" customFormat="1" ht="13.2"/>
    <row r="206" s="1" customFormat="1" ht="13.2"/>
    <row r="207" s="1" customFormat="1" ht="13.2"/>
    <row r="208" s="1" customFormat="1" ht="13.2"/>
    <row r="209" s="1" customFormat="1" ht="13.2"/>
    <row r="210" s="1" customFormat="1" ht="13.2"/>
    <row r="211" s="1" customFormat="1" ht="13.2"/>
    <row r="212" s="1" customFormat="1" ht="13.2"/>
    <row r="213" s="1" customFormat="1" ht="13.2"/>
    <row r="214" s="1" customFormat="1" ht="13.2"/>
    <row r="215" s="1" customFormat="1" ht="13.2"/>
    <row r="216" s="1" customFormat="1" ht="13.2"/>
    <row r="217" s="1" customFormat="1" ht="13.2"/>
    <row r="218" s="1" customFormat="1" ht="13.2"/>
    <row r="219" s="1" customFormat="1" ht="13.2"/>
    <row r="220" s="1" customFormat="1" ht="13.2"/>
    <row r="221" s="1" customFormat="1" ht="13.2"/>
    <row r="222" s="1" customFormat="1" ht="13.2"/>
    <row r="223" s="1" customFormat="1" ht="13.2"/>
    <row r="224" s="1" customFormat="1" ht="13.2"/>
    <row r="225" s="1" customFormat="1" ht="13.2"/>
    <row r="226" s="1" customFormat="1" ht="13.2"/>
    <row r="227" s="1" customFormat="1" ht="13.2"/>
    <row r="228" s="1" customFormat="1" ht="13.2"/>
    <row r="229" s="1" customFormat="1" ht="13.2"/>
    <row r="230" s="1" customFormat="1" ht="13.2"/>
    <row r="231" s="1" customFormat="1" ht="13.2"/>
    <row r="232" s="1" customFormat="1" ht="13.2"/>
    <row r="233" s="1" customFormat="1" ht="13.2"/>
    <row r="234" s="1" customFormat="1" ht="13.2"/>
    <row r="235" s="1" customFormat="1" ht="13.2"/>
    <row r="236" s="1" customFormat="1" ht="13.2"/>
    <row r="237" s="1" customFormat="1" ht="13.2"/>
    <row r="238" s="1" customFormat="1" ht="13.2"/>
    <row r="239" s="1" customFormat="1" ht="13.2"/>
    <row r="240" s="1" customFormat="1" ht="13.2"/>
    <row r="241" s="1" customFormat="1" ht="13.2"/>
    <row r="242" s="1" customFormat="1" ht="13.2"/>
    <row r="243" s="1" customFormat="1" ht="13.2"/>
    <row r="244" s="1" customFormat="1" ht="13.2"/>
    <row r="245" s="1" customFormat="1" ht="13.2"/>
    <row r="246" s="1" customFormat="1" ht="13.2"/>
    <row r="247" s="1" customFormat="1" ht="13.2"/>
    <row r="248" s="1" customFormat="1" ht="13.2"/>
    <row r="249" s="1" customFormat="1" ht="13.2"/>
    <row r="250" s="1" customFormat="1" ht="13.2"/>
    <row r="251" s="1" customFormat="1" ht="13.2"/>
    <row r="252" s="1" customFormat="1" ht="13.2"/>
    <row r="253" s="1" customFormat="1" ht="13.2"/>
    <row r="254" s="1" customFormat="1" ht="13.2"/>
    <row r="255" s="1" customFormat="1" ht="13.2"/>
    <row r="256" s="1" customFormat="1" ht="13.2"/>
    <row r="257" s="1" customFormat="1" ht="13.2"/>
    <row r="258" s="1" customFormat="1" ht="13.2"/>
    <row r="259" s="1" customFormat="1" ht="13.2"/>
    <row r="260" s="1" customFormat="1" ht="13.2"/>
    <row r="261" s="1" customFormat="1" ht="13.2"/>
    <row r="262" s="1" customFormat="1" ht="13.2"/>
    <row r="263" s="1" customFormat="1" ht="13.2"/>
    <row r="264" s="1" customFormat="1" ht="13.2"/>
    <row r="265" s="1" customFormat="1" ht="13.2"/>
    <row r="266" s="1" customFormat="1" ht="13.2"/>
    <row r="267" s="1" customFormat="1" ht="13.2"/>
    <row r="268" s="1" customFormat="1" ht="13.2"/>
    <row r="269" s="1" customFormat="1" ht="13.2"/>
    <row r="270" s="1" customFormat="1" ht="13.2"/>
    <row r="271" s="1" customFormat="1" ht="13.2"/>
    <row r="272" s="1" customFormat="1" ht="13.2"/>
    <row r="273" s="1" customFormat="1" ht="13.2"/>
    <row r="274" s="1" customFormat="1" ht="13.2"/>
    <row r="275" s="1" customFormat="1" ht="13.2"/>
    <row r="276" s="1" customFormat="1" ht="13.2"/>
    <row r="277" s="1" customFormat="1" ht="13.2"/>
    <row r="278" s="1" customFormat="1" ht="13.2"/>
    <row r="279" s="1" customFormat="1" ht="13.2"/>
    <row r="280" s="1" customFormat="1" ht="13.2"/>
    <row r="281" s="1" customFormat="1" ht="13.2"/>
    <row r="282" s="1" customFormat="1" ht="13.2"/>
    <row r="283" s="1" customFormat="1" ht="13.2"/>
    <row r="284" s="1" customFormat="1" ht="13.2"/>
    <row r="285" s="1" customFormat="1" ht="13.2"/>
    <row r="286" s="1" customFormat="1" ht="13.2"/>
    <row r="287" s="1" customFormat="1" ht="13.2"/>
    <row r="288" s="1" customFormat="1" ht="13.2"/>
    <row r="289" s="1" customFormat="1" ht="13.2"/>
    <row r="290" s="1" customFormat="1" ht="13.2"/>
    <row r="291" s="1" customFormat="1" ht="13.2"/>
    <row r="292" s="1" customFormat="1" ht="13.2"/>
    <row r="293" s="1" customFormat="1" ht="13.2"/>
    <row r="294" s="1" customFormat="1" ht="13.2"/>
    <row r="295" s="1" customFormat="1" ht="13.2"/>
    <row r="296" s="1" customFormat="1" ht="13.2"/>
    <row r="297" s="1" customFormat="1" ht="13.2"/>
    <row r="298" s="1" customFormat="1" ht="13.2"/>
    <row r="299" s="1" customFormat="1" ht="13.2"/>
    <row r="300" s="1" customFormat="1" ht="13.2"/>
    <row r="301" s="1" customFormat="1" ht="13.2"/>
    <row r="302" s="1" customFormat="1" ht="13.2"/>
    <row r="303" s="1" customFormat="1" ht="13.2"/>
    <row r="304" s="1" customFormat="1" ht="13.2"/>
    <row r="305" s="1" customFormat="1" ht="13.2"/>
  </sheetData>
  <mergeCells count="12">
    <mergeCell ref="C17:M17"/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Solařík</dc:creator>
  <cp:lastModifiedBy>Jaromír Solařík</cp:lastModifiedBy>
  <dcterms:created xsi:type="dcterms:W3CDTF">2022-11-07T08:14:57Z</dcterms:created>
  <dcterms:modified xsi:type="dcterms:W3CDTF">2022-11-07T08:57:15Z</dcterms:modified>
</cp:coreProperties>
</file>