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485"/>
  </bookViews>
  <sheets>
    <sheet name="vzor" sheetId="47" r:id="rId1"/>
  </sheets>
  <definedNames>
    <definedName name="_xlnm.Print_Area" localSheetId="0">vzor!$B$2:$T$26</definedName>
  </definedNames>
  <calcPr calcId="124519"/>
</workbook>
</file>

<file path=xl/calcChain.xml><?xml version="1.0" encoding="utf-8"?>
<calcChain xmlns="http://schemas.openxmlformats.org/spreadsheetml/2006/main">
  <c r="Q15" i="47"/>
  <c r="S15" s="1"/>
  <c r="P15"/>
  <c r="R15" s="1"/>
  <c r="O15"/>
  <c r="N15"/>
  <c r="N9"/>
  <c r="Q9"/>
  <c r="S9" s="1"/>
  <c r="Q10"/>
  <c r="Q11"/>
  <c r="S11" s="1"/>
  <c r="Q12"/>
  <c r="S12" s="1"/>
  <c r="Q13"/>
  <c r="S13" s="1"/>
  <c r="Q14"/>
  <c r="S14" s="1"/>
  <c r="Q16"/>
  <c r="S16" s="1"/>
  <c r="P16"/>
  <c r="R16" s="1"/>
  <c r="P9"/>
  <c r="R9" s="1"/>
  <c r="P10"/>
  <c r="R10" s="1"/>
  <c r="P11"/>
  <c r="R11" s="1"/>
  <c r="P12"/>
  <c r="R12" s="1"/>
  <c r="P13"/>
  <c r="R13" s="1"/>
  <c r="P14"/>
  <c r="R14" s="1"/>
  <c r="O9"/>
  <c r="N10"/>
  <c r="O10"/>
  <c r="N11"/>
  <c r="O11"/>
  <c r="N12"/>
  <c r="O12"/>
  <c r="N13"/>
  <c r="O13"/>
  <c r="N14"/>
  <c r="O14"/>
  <c r="N16"/>
  <c r="O16"/>
  <c r="S10"/>
  <c r="Q17" l="1"/>
  <c r="O17"/>
  <c r="S17"/>
  <c r="N17"/>
  <c r="R17"/>
  <c r="P17"/>
</calcChain>
</file>

<file path=xl/sharedStrings.xml><?xml version="1.0" encoding="utf-8"?>
<sst xmlns="http://schemas.openxmlformats.org/spreadsheetml/2006/main" count="77" uniqueCount="53">
  <si>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</si>
  <si>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</si>
  <si>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</si>
  <si>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</si>
  <si>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</si>
  <si>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</si>
  <si>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</si>
  <si>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</si>
  <si>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</si>
  <si>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</si>
  <si>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</si>
  <si>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</si>
  <si>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</si>
  <si>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</si>
  <si>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</si>
  <si>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</si>
  <si>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</si>
  <si>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</si>
  <si>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</si>
  <si>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</si>
  <si>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</si>
  <si>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</si>
  <si>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</si>
  <si>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</si>
  <si>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</si>
  <si>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</si>
  <si>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</si>
  <si>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</si>
  <si>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</si>
  <si>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</si>
  <si>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 xml:space="preserve">5 kolo v turnaji </t>
  </si>
  <si>
    <t>Marek Matula</t>
  </si>
  <si>
    <t>Kuklenská</t>
  </si>
  <si>
    <t>Mejzlík Martin</t>
  </si>
  <si>
    <t>Pecha Karel</t>
  </si>
  <si>
    <t>Havlová Jana</t>
  </si>
  <si>
    <t>Mejzlík M. - Strnad T.</t>
  </si>
  <si>
    <t>Strnadová I. - Havlová J.</t>
  </si>
  <si>
    <t>Strnadová I. - Strnad T.</t>
  </si>
  <si>
    <t>SK Kuklenská Brno A</t>
  </si>
  <si>
    <t>III. liga smíšených družstev dospělých, JM</t>
  </si>
  <si>
    <t>Helar J.</t>
  </si>
  <si>
    <t>Neuvirth J.</t>
  </si>
  <si>
    <t>Gregar J</t>
  </si>
  <si>
    <t>Zachová A.</t>
  </si>
  <si>
    <t>Neuvirth J. / Helar J.</t>
  </si>
  <si>
    <t>Zachová A. / Procházková K.</t>
  </si>
  <si>
    <t>Gregar J. / Šemík V.</t>
  </si>
  <si>
    <t>Šemík V./ Procházková K.</t>
  </si>
  <si>
    <t>Klecer T. - Pecha K.</t>
  </si>
  <si>
    <t>Tomáš Klecer ze soupisky Kuklenská C</t>
  </si>
  <si>
    <t>TJ Start Jihlava B</t>
  </si>
  <si>
    <t>Klecer Tomáš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</si>
</sst>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i/>
      <sz val="11"/>
      <name val="Arial"/>
      <family val="2"/>
      <charset val="238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  <xf numFmtId="44" fontId="2" fillId="0" borderId="0" applyFill="0" applyBorder="0" applyProtection="0">
      <alignment horizontal="center"/>
    </xf>
  </cellStyleXfs>
  <cellXfs count="89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2" applyFont="1"/>
    <xf numFmtId="0" fontId="6" fillId="0" borderId="0" xfId="0" applyFont="1"/>
    <xf numFmtId="0" fontId="10" fillId="0" borderId="1" xfId="2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44" fontId="13" fillId="0" borderId="4" xfId="8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4" fillId="0" borderId="7" xfId="7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9" xfId="3" applyFont="1" applyBorder="1">
      <alignment horizontal="center" vertical="center"/>
    </xf>
    <xf numFmtId="0" fontId="13" fillId="0" borderId="10" xfId="3" applyFont="1" applyBorder="1">
      <alignment horizontal="center" vertical="center"/>
    </xf>
    <xf numFmtId="0" fontId="13" fillId="0" borderId="11" xfId="3" applyFont="1" applyBorder="1">
      <alignment horizontal="center" vertical="center"/>
    </xf>
    <xf numFmtId="44" fontId="13" fillId="0" borderId="12" xfId="8" applyFont="1" applyBorder="1">
      <alignment horizontal="center"/>
    </xf>
    <xf numFmtId="0" fontId="13" fillId="0" borderId="12" xfId="3" applyFont="1" applyBorder="1">
      <alignment horizontal="center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1" fillId="0" borderId="13" xfId="0" applyFont="1" applyBorder="1"/>
    <xf numFmtId="0" fontId="11" fillId="0" borderId="12" xfId="0" applyFont="1" applyBorder="1"/>
    <xf numFmtId="0" fontId="11" fillId="0" borderId="15" xfId="0" applyFont="1" applyBorder="1"/>
    <xf numFmtId="0" fontId="14" fillId="0" borderId="16" xfId="1" applyFont="1" applyBorder="1" applyAlignment="1">
      <alignment horizontal="center" vertical="center" wrapText="1"/>
    </xf>
    <xf numFmtId="0" fontId="10" fillId="0" borderId="5" xfId="5" applyFont="1" applyBorder="1">
      <alignment horizontal="center" vertical="center"/>
    </xf>
    <xf numFmtId="0" fontId="10" fillId="0" borderId="17" xfId="5" applyFont="1" applyBorder="1">
      <alignment horizontal="center" vertical="center"/>
    </xf>
    <xf numFmtId="0" fontId="10" fillId="0" borderId="4" xfId="5" applyFont="1" applyBorder="1">
      <alignment horizontal="center" vertical="center"/>
    </xf>
    <xf numFmtId="0" fontId="10" fillId="0" borderId="18" xfId="5" applyFont="1" applyBorder="1" applyProtection="1">
      <alignment horizontal="center" vertical="center"/>
      <protection hidden="1"/>
    </xf>
    <xf numFmtId="0" fontId="10" fillId="0" borderId="4" xfId="5" applyFont="1" applyBorder="1" applyProtection="1">
      <alignment horizontal="center" vertical="center"/>
      <protection hidden="1"/>
    </xf>
    <xf numFmtId="0" fontId="10" fillId="0" borderId="18" xfId="5" applyFont="1" applyBorder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0" fillId="0" borderId="0" xfId="5" applyFont="1" applyBorder="1">
      <alignment horizontal="center" vertical="center"/>
    </xf>
    <xf numFmtId="0" fontId="10" fillId="0" borderId="20" xfId="5" applyFont="1" applyBorder="1">
      <alignment horizontal="center" vertical="center"/>
    </xf>
    <xf numFmtId="0" fontId="10" fillId="0" borderId="21" xfId="5" applyFont="1" applyBorder="1">
      <alignment horizontal="center" vertical="center"/>
    </xf>
    <xf numFmtId="0" fontId="16" fillId="2" borderId="22" xfId="4" applyFont="1" applyFill="1" applyBorder="1">
      <alignment vertical="center"/>
    </xf>
    <xf numFmtId="0" fontId="13" fillId="0" borderId="23" xfId="3" applyFont="1" applyBorder="1" applyProtection="1">
      <alignment horizontal="center" vertical="center"/>
      <protection hidden="1"/>
    </xf>
    <xf numFmtId="0" fontId="13" fillId="0" borderId="24" xfId="3" applyFont="1" applyBorder="1" applyProtection="1">
      <alignment horizontal="center" vertical="center"/>
      <protection hidden="1"/>
    </xf>
    <xf numFmtId="0" fontId="13" fillId="0" borderId="25" xfId="3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5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2" applyFont="1"/>
    <xf numFmtId="0" fontId="12" fillId="0" borderId="0" xfId="2" applyFont="1"/>
    <xf numFmtId="0" fontId="10" fillId="0" borderId="0" xfId="2" applyFont="1"/>
    <xf numFmtId="0" fontId="15" fillId="0" borderId="0" xfId="2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0" xfId="0" applyFont="1" applyBorder="1" applyAlignment="1">
      <alignment horizontal="right" vertical="center"/>
    </xf>
    <xf numFmtId="0" fontId="10" fillId="0" borderId="26" xfId="5" applyFont="1" applyBorder="1">
      <alignment horizontal="center" vertical="center"/>
    </xf>
    <xf numFmtId="0" fontId="10" fillId="0" borderId="27" xfId="5" applyFont="1" applyBorder="1">
      <alignment horizontal="center" vertical="center"/>
    </xf>
    <xf numFmtId="0" fontId="10" fillId="0" borderId="28" xfId="5" applyFont="1" applyBorder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0" fontId="8" fillId="0" borderId="0" xfId="0" applyFont="1"/>
    <xf numFmtId="0" fontId="8" fillId="0" borderId="4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14" fontId="11" fillId="0" borderId="31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31" xfId="0" applyFont="1" applyBorder="1" applyAlignment="1">
      <alignment horizontal="left" vertical="center" indent="1"/>
    </xf>
    <xf numFmtId="0" fontId="20" fillId="0" borderId="0" xfId="0" applyFont="1"/>
    <xf numFmtId="0" fontId="9" fillId="2" borderId="36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3" fillId="0" borderId="39" xfId="7" applyFont="1" applyBorder="1" applyAlignment="1">
      <alignment horizontal="left" vertical="center"/>
    </xf>
    <xf numFmtId="0" fontId="13" fillId="0" borderId="17" xfId="7" applyFont="1" applyBorder="1" applyAlignment="1">
      <alignment horizontal="left" vertical="center"/>
    </xf>
    <xf numFmtId="0" fontId="13" fillId="0" borderId="40" xfId="7" applyFont="1" applyBorder="1" applyAlignment="1">
      <alignment horizontal="left" vertical="center"/>
    </xf>
    <xf numFmtId="0" fontId="19" fillId="0" borderId="41" xfId="7" applyFont="1" applyBorder="1" applyAlignment="1">
      <alignment horizontal="left" vertical="center"/>
    </xf>
    <xf numFmtId="0" fontId="19" fillId="0" borderId="42" xfId="7" applyFont="1" applyBorder="1" applyAlignment="1">
      <alignment horizontal="left" vertical="center"/>
    </xf>
    <xf numFmtId="0" fontId="19" fillId="0" borderId="43" xfId="7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0" fillId="0" borderId="10" xfId="0" applyBorder="1"/>
  </cellXfs>
  <cellStyles count="9">
    <cellStyle name="Malé písmo" xfId="1"/>
    <cellStyle name="měny" xfId="8" builtinId="4"/>
    <cellStyle name="normální" xfId="0" builtinId="0"/>
    <cellStyle name="Roman EE 12 Normál" xfId="2"/>
    <cellStyle name="Universe EE 12 bcentr" xfId="3"/>
    <cellStyle name="Universe EE 12 bold" xfId="4"/>
    <cellStyle name="Universe EE 12 centr." xfId="5"/>
    <cellStyle name="Universe EE 12 norm." xfId="6"/>
    <cellStyle name="Universe EE 9 centr.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abSelected="1" zoomScale="70" zoomScaleNormal="70" workbookViewId="0">
      <selection activeCell="AA16" sqref="AA16"/>
    </sheetView>
  </sheetViews>
  <sheetFormatPr defaultColWidth="9.1406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20.100000000000001" customHeight="1" thickBot="1">
      <c r="B3" s="5" t="s">
        <v>1</v>
      </c>
      <c r="C3" s="6"/>
      <c r="D3" s="67" t="s">
        <v>40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20.100000000000001" customHeight="1" thickTop="1">
      <c r="B4" s="7" t="s">
        <v>3</v>
      </c>
      <c r="C4" s="8"/>
      <c r="D4" s="70" t="s">
        <v>39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9" t="s">
        <v>16</v>
      </c>
      <c r="R4" s="80"/>
      <c r="S4" s="10"/>
      <c r="T4" s="60">
        <v>44605</v>
      </c>
    </row>
    <row r="5" spans="2:20" ht="20.100000000000001" customHeight="1">
      <c r="B5" s="7" t="s">
        <v>4</v>
      </c>
      <c r="C5" s="11"/>
      <c r="D5" s="76" t="s">
        <v>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81" t="s">
        <v>2</v>
      </c>
      <c r="R5" s="82"/>
      <c r="S5" s="9"/>
      <c r="T5" s="61" t="s">
        <v>32</v>
      </c>
    </row>
    <row r="6" spans="2:20" ht="20.100000000000001" customHeight="1" thickBot="1">
      <c r="B6" s="12" t="s">
        <v>5</v>
      </c>
      <c r="C6" s="13"/>
      <c r="D6" s="73" t="s">
        <v>31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14"/>
      <c r="R6" s="15"/>
      <c r="S6" s="51"/>
      <c r="T6" s="62" t="s">
        <v>30</v>
      </c>
    </row>
    <row r="7" spans="2:20" ht="24.95" customHeight="1">
      <c r="B7" s="16"/>
      <c r="C7" s="17" t="s">
        <v>6</v>
      </c>
      <c r="D7" s="17" t="s">
        <v>7</v>
      </c>
      <c r="E7" s="84" t="s">
        <v>8</v>
      </c>
      <c r="F7" s="85"/>
      <c r="G7" s="85"/>
      <c r="H7" s="85"/>
      <c r="I7" s="85"/>
      <c r="J7" s="85"/>
      <c r="K7" s="85"/>
      <c r="L7" s="85"/>
      <c r="M7" s="86"/>
      <c r="N7" s="87" t="s">
        <v>17</v>
      </c>
      <c r="O7" s="88"/>
      <c r="P7" s="87" t="s">
        <v>18</v>
      </c>
      <c r="Q7" s="88"/>
      <c r="R7" s="87" t="s">
        <v>19</v>
      </c>
      <c r="S7" s="88"/>
      <c r="T7" s="55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8" t="s">
        <v>33</v>
      </c>
      <c r="D9" s="58" t="s">
        <v>41</v>
      </c>
      <c r="E9" s="28">
        <v>21</v>
      </c>
      <c r="F9" s="29" t="s">
        <v>26</v>
      </c>
      <c r="G9" s="30">
        <v>10</v>
      </c>
      <c r="H9" s="28">
        <v>21</v>
      </c>
      <c r="I9" s="29" t="s">
        <v>26</v>
      </c>
      <c r="J9" s="30">
        <v>12</v>
      </c>
      <c r="K9" s="28"/>
      <c r="L9" s="29" t="s">
        <v>26</v>
      </c>
      <c r="M9" s="30"/>
      <c r="N9" s="31">
        <f t="shared" ref="N9:N16" si="0">E9+H9+K9</f>
        <v>42</v>
      </c>
      <c r="O9" s="32">
        <f t="shared" ref="O9:O16" si="1">G9+J9+M9</f>
        <v>22</v>
      </c>
      <c r="P9" s="33">
        <f t="shared" ref="P9:P15" si="2">IF(E9&gt;G9,1,0)+IF(H9&gt;J9,1,0)+IF(K9&gt;M9,1,0)</f>
        <v>2</v>
      </c>
      <c r="Q9" s="28">
        <f t="shared" ref="Q9:Q15" si="3">IF(E9&lt;G9,1,0)+IF(H9&lt;J9,1,0)+IF(K9&lt;M9,1,0)</f>
        <v>0</v>
      </c>
      <c r="R9" s="52">
        <f>IF(P9=2,1,0)</f>
        <v>1</v>
      </c>
      <c r="S9" s="30">
        <f>IF(Q9=2,1,0)</f>
        <v>0</v>
      </c>
      <c r="T9" s="63"/>
    </row>
    <row r="10" spans="2:20" ht="30" customHeight="1">
      <c r="B10" s="27" t="s">
        <v>21</v>
      </c>
      <c r="C10" s="58" t="s">
        <v>34</v>
      </c>
      <c r="D10" s="58" t="s">
        <v>42</v>
      </c>
      <c r="E10" s="28">
        <v>21</v>
      </c>
      <c r="F10" s="28" t="s">
        <v>26</v>
      </c>
      <c r="G10" s="30">
        <v>12</v>
      </c>
      <c r="H10" s="28">
        <v>21</v>
      </c>
      <c r="I10" s="28" t="s">
        <v>26</v>
      </c>
      <c r="J10" s="30">
        <v>13</v>
      </c>
      <c r="K10" s="28"/>
      <c r="L10" s="28" t="s">
        <v>26</v>
      </c>
      <c r="M10" s="30"/>
      <c r="N10" s="31">
        <f t="shared" si="0"/>
        <v>42</v>
      </c>
      <c r="O10" s="32">
        <f t="shared" si="1"/>
        <v>25</v>
      </c>
      <c r="P10" s="33">
        <f t="shared" si="2"/>
        <v>2</v>
      </c>
      <c r="Q10" s="28">
        <f t="shared" si="3"/>
        <v>0</v>
      </c>
      <c r="R10" s="53">
        <f t="shared" ref="R10:R16" si="4">IF(P10=2,1,0)</f>
        <v>1</v>
      </c>
      <c r="S10" s="30">
        <f t="shared" ref="S10:S16" si="5">IF(Q10=2,1,0)</f>
        <v>0</v>
      </c>
      <c r="T10" s="63"/>
    </row>
    <row r="11" spans="2:20" ht="30" customHeight="1">
      <c r="B11" s="27" t="s">
        <v>22</v>
      </c>
      <c r="C11" s="58" t="s">
        <v>52</v>
      </c>
      <c r="D11" s="58" t="s">
        <v>43</v>
      </c>
      <c r="E11" s="28">
        <v>22</v>
      </c>
      <c r="F11" s="28" t="s">
        <v>26</v>
      </c>
      <c r="G11" s="30">
        <v>20</v>
      </c>
      <c r="H11" s="28">
        <v>21</v>
      </c>
      <c r="I11" s="28" t="s">
        <v>26</v>
      </c>
      <c r="J11" s="30">
        <v>18</v>
      </c>
      <c r="K11" s="28"/>
      <c r="L11" s="28" t="s">
        <v>26</v>
      </c>
      <c r="M11" s="30"/>
      <c r="N11" s="31">
        <f t="shared" si="0"/>
        <v>43</v>
      </c>
      <c r="O11" s="32">
        <f t="shared" si="1"/>
        <v>38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3"/>
    </row>
    <row r="12" spans="2:20" ht="30" customHeight="1">
      <c r="B12" s="27" t="s">
        <v>27</v>
      </c>
      <c r="C12" s="58" t="s">
        <v>35</v>
      </c>
      <c r="D12" s="58" t="s">
        <v>44</v>
      </c>
      <c r="E12" s="28">
        <v>21</v>
      </c>
      <c r="F12" s="28" t="s">
        <v>26</v>
      </c>
      <c r="G12" s="30">
        <v>12</v>
      </c>
      <c r="H12" s="28">
        <v>21</v>
      </c>
      <c r="I12" s="28" t="s">
        <v>26</v>
      </c>
      <c r="J12" s="30">
        <v>13</v>
      </c>
      <c r="K12" s="28"/>
      <c r="L12" s="28" t="s">
        <v>26</v>
      </c>
      <c r="M12" s="30"/>
      <c r="N12" s="31">
        <f t="shared" si="0"/>
        <v>42</v>
      </c>
      <c r="O12" s="32">
        <f t="shared" si="1"/>
        <v>25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63"/>
    </row>
    <row r="13" spans="2:20" ht="30" customHeight="1">
      <c r="B13" s="27" t="s">
        <v>23</v>
      </c>
      <c r="C13" s="58" t="s">
        <v>36</v>
      </c>
      <c r="D13" s="58" t="s">
        <v>45</v>
      </c>
      <c r="E13" s="28">
        <v>21</v>
      </c>
      <c r="F13" s="28" t="s">
        <v>26</v>
      </c>
      <c r="G13" s="30">
        <v>15</v>
      </c>
      <c r="H13" s="28">
        <v>21</v>
      </c>
      <c r="I13" s="28" t="s">
        <v>26</v>
      </c>
      <c r="J13" s="30">
        <v>19</v>
      </c>
      <c r="K13" s="28"/>
      <c r="L13" s="28" t="s">
        <v>26</v>
      </c>
      <c r="M13" s="30"/>
      <c r="N13" s="31">
        <f t="shared" si="0"/>
        <v>42</v>
      </c>
      <c r="O13" s="32">
        <f t="shared" si="1"/>
        <v>34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5"/>
        <v>0</v>
      </c>
      <c r="T13" s="63"/>
    </row>
    <row r="14" spans="2:20" ht="30" customHeight="1">
      <c r="B14" s="27" t="s">
        <v>24</v>
      </c>
      <c r="C14" s="58" t="s">
        <v>37</v>
      </c>
      <c r="D14" s="58" t="s">
        <v>46</v>
      </c>
      <c r="E14" s="28">
        <v>21</v>
      </c>
      <c r="F14" s="28" t="s">
        <v>26</v>
      </c>
      <c r="G14" s="30">
        <v>8</v>
      </c>
      <c r="H14" s="28">
        <v>21</v>
      </c>
      <c r="I14" s="28" t="s">
        <v>26</v>
      </c>
      <c r="J14" s="30">
        <v>11</v>
      </c>
      <c r="K14" s="28"/>
      <c r="L14" s="28" t="s">
        <v>26</v>
      </c>
      <c r="M14" s="30"/>
      <c r="N14" s="31">
        <f t="shared" si="0"/>
        <v>42</v>
      </c>
      <c r="O14" s="32">
        <f t="shared" si="1"/>
        <v>19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63"/>
    </row>
    <row r="15" spans="2:20" ht="30" customHeight="1">
      <c r="B15" s="27" t="s">
        <v>25</v>
      </c>
      <c r="C15" s="58" t="s">
        <v>49</v>
      </c>
      <c r="D15" s="58" t="s">
        <v>47</v>
      </c>
      <c r="E15" s="28">
        <v>21</v>
      </c>
      <c r="F15" s="28" t="s">
        <v>26</v>
      </c>
      <c r="G15" s="30">
        <v>16</v>
      </c>
      <c r="H15" s="28">
        <v>21</v>
      </c>
      <c r="I15" s="28" t="s">
        <v>26</v>
      </c>
      <c r="J15" s="30">
        <v>17</v>
      </c>
      <c r="K15" s="28"/>
      <c r="L15" s="28" t="s">
        <v>26</v>
      </c>
      <c r="M15" s="30"/>
      <c r="N15" s="31">
        <f t="shared" si="0"/>
        <v>42</v>
      </c>
      <c r="O15" s="32">
        <f t="shared" si="1"/>
        <v>33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63"/>
    </row>
    <row r="16" spans="2:20" ht="30" customHeight="1" thickBot="1">
      <c r="B16" s="34" t="s">
        <v>28</v>
      </c>
      <c r="C16" s="59" t="s">
        <v>38</v>
      </c>
      <c r="D16" s="59" t="s">
        <v>48</v>
      </c>
      <c r="E16" s="35">
        <v>21</v>
      </c>
      <c r="F16" s="36" t="s">
        <v>26</v>
      </c>
      <c r="G16" s="37">
        <v>12</v>
      </c>
      <c r="H16" s="35">
        <v>21</v>
      </c>
      <c r="I16" s="36" t="s">
        <v>26</v>
      </c>
      <c r="J16" s="37">
        <v>11</v>
      </c>
      <c r="K16" s="35"/>
      <c r="L16" s="36" t="s">
        <v>26</v>
      </c>
      <c r="M16" s="37"/>
      <c r="N16" s="31">
        <f t="shared" si="0"/>
        <v>42</v>
      </c>
      <c r="O16" s="32">
        <f t="shared" si="1"/>
        <v>23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63"/>
    </row>
    <row r="17" spans="2:21" ht="35.1" customHeight="1" thickBot="1">
      <c r="B17" s="38" t="s">
        <v>10</v>
      </c>
      <c r="C17" s="65" t="s">
        <v>39</v>
      </c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39">
        <f t="shared" ref="N17:S17" si="6">SUM(N9:N16)</f>
        <v>337</v>
      </c>
      <c r="O17" s="40">
        <f t="shared" si="6"/>
        <v>219</v>
      </c>
      <c r="P17" s="39">
        <f t="shared" si="6"/>
        <v>16</v>
      </c>
      <c r="Q17" s="41">
        <f t="shared" si="6"/>
        <v>0</v>
      </c>
      <c r="R17" s="39">
        <f t="shared" si="6"/>
        <v>8</v>
      </c>
      <c r="S17" s="40">
        <f t="shared" si="6"/>
        <v>0</v>
      </c>
      <c r="T17" s="56"/>
    </row>
    <row r="18" spans="2:21" ht="15">
      <c r="B18" s="50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1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20.100000000000001" customHeight="1">
      <c r="B21" s="46" t="s">
        <v>13</v>
      </c>
      <c r="C21" s="64" t="s">
        <v>50</v>
      </c>
      <c r="D21" s="64"/>
      <c r="E21" s="64"/>
      <c r="F21" s="64"/>
      <c r="G21" s="64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1" ht="20.100000000000001" customHeight="1">
      <c r="B22" s="47"/>
      <c r="C22" s="57" t="s">
        <v>29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3" header="0.39370078740157483" footer="0.39370078740157483"/>
  <pageSetup paperSize="9" scale="97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Marek Matula</cp:lastModifiedBy>
  <cp:lastPrinted>2022-02-14T13:22:33Z</cp:lastPrinted>
  <dcterms:created xsi:type="dcterms:W3CDTF">1996-11-18T12:18:44Z</dcterms:created>
  <dcterms:modified xsi:type="dcterms:W3CDTF">2022-02-13T14:29:32Z</dcterms:modified>
</cp:coreProperties>
</file>