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vzor" sheetId="1" r:id="rId1"/>
  </sheets>
  <definedNames>
    <definedName name="_xlnm.Print_Area" localSheetId="0">'vzor'!$B$2:$T$26</definedName>
  </definedNames>
  <calcPr fullCalcOnLoad="1"/>
</workbook>
</file>

<file path=xl/sharedStrings.xml><?xml version="1.0" encoding="utf-8"?>
<sst xmlns="http://schemas.openxmlformats.org/spreadsheetml/2006/main" count="77" uniqueCount="52">
  <si>
    <t>ZÁPIS O UTKÁNÍ SMÍŠENÝCH DRUŽSTEV</t>
  </si>
  <si>
    <t>Název soutěže:</t>
  </si>
  <si>
    <t>Družstvo "A"</t>
  </si>
  <si>
    <t>Datum:</t>
  </si>
  <si>
    <t>Družstvo "B"</t>
  </si>
  <si>
    <t>Místo:</t>
  </si>
  <si>
    <t>Vrchní rozhodčí:</t>
  </si>
  <si>
    <t xml:space="preserve"> kolo v turnaji </t>
  </si>
  <si>
    <t>"A"</t>
  </si>
  <si>
    <t>"B"</t>
  </si>
  <si>
    <t>Výsledky setů</t>
  </si>
  <si>
    <t>Součet míčů</t>
  </si>
  <si>
    <t>Sety</t>
  </si>
  <si>
    <t>Body</t>
  </si>
  <si>
    <t>Rozhodčí</t>
  </si>
  <si>
    <t>1.dvouhra mužů</t>
  </si>
  <si>
    <t>:</t>
  </si>
  <si>
    <t>2.dvouhra mužů</t>
  </si>
  <si>
    <t>3.dvouhra mužů</t>
  </si>
  <si>
    <t>dvouhra   žen</t>
  </si>
  <si>
    <t>1.čtyřhra mužů</t>
  </si>
  <si>
    <t>čtyřhra žen</t>
  </si>
  <si>
    <t>2.čtyřhra mužů</t>
  </si>
  <si>
    <t>smíšená čtyřhra</t>
  </si>
  <si>
    <t>VÍTĚZ:</t>
  </si>
  <si>
    <r>
      <t>KADELDESIGN</t>
    </r>
    <r>
      <rPr>
        <vertAlign val="superscript"/>
        <sz val="2"/>
        <rFont val="Symbol"/>
        <family val="1"/>
      </rPr>
      <t>Ň</t>
    </r>
  </si>
  <si>
    <t>Podpis vrchního rozhodčího</t>
  </si>
  <si>
    <t>Potvrzujeme, že utkání bylo sehráno podle platných pravidel a soutěžního řádu.</t>
  </si>
  <si>
    <t>Námitky:</t>
  </si>
  <si>
    <t>………………………………………………………………………………………………………………………………………………………………………………………………..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</si>
  <si>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</si>
  <si>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</si>
  <si>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VI.Liga, JM</t>
  </si>
  <si>
    <t>SK Badminton Uherské Hradiště</t>
  </si>
  <si>
    <t>Zlín</t>
  </si>
  <si>
    <t>UH</t>
  </si>
  <si>
    <t>Nagy</t>
  </si>
  <si>
    <t>Kesl</t>
  </si>
  <si>
    <t>Rokyta</t>
  </si>
  <si>
    <t>Chvátal</t>
  </si>
  <si>
    <t>Křižka</t>
  </si>
  <si>
    <t>Mikulka</t>
  </si>
  <si>
    <t>Matulová</t>
  </si>
  <si>
    <t>Zubíčková</t>
  </si>
  <si>
    <t>Nagy-Křižka</t>
  </si>
  <si>
    <t>Voráč-Chvátal</t>
  </si>
  <si>
    <t>Matulová-Burešová</t>
  </si>
  <si>
    <t>Olšáková-Voráčová</t>
  </si>
  <si>
    <t>Rokyta-Janšta</t>
  </si>
  <si>
    <t>Kesl-Mikulka</t>
  </si>
  <si>
    <t>Fusková-Janšta</t>
  </si>
  <si>
    <t>Olšáková-Voráč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</si>
</sst>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&quot; Kč&quot;_-;\-* #,##0.00&quot; Kč&quot;_-;_-* \-??&quot; Kč&quot;_-;_-@_-"/>
    <numFmt numFmtId="165" formatCode="d/m/yyyy"/>
  </numFmts>
  <fonts count="53">
    <font>
      <sz val="10"/>
      <name val="Arial CE"/>
      <family val="2"/>
    </font>
    <font>
      <sz val="10"/>
      <name val="Arial"/>
      <family val="0"/>
    </font>
    <font>
      <sz val="6"/>
      <name val="Small Fonts"/>
      <family val="2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sz val="6"/>
      <name val="Arial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20" borderId="2" applyNumberFormat="0" applyAlignment="0" applyProtection="0"/>
    <xf numFmtId="0" fontId="2" fillId="0" borderId="0">
      <alignment horizontal="center" vertical="center" wrapText="1"/>
      <protection/>
    </xf>
    <xf numFmtId="164" fontId="4" fillId="0" borderId="0" applyFill="0" applyBorder="0" applyProtection="0">
      <alignment horizontal="center"/>
    </xf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4" fillId="0" borderId="7" applyNumberFormat="0" applyFill="0" applyAlignment="0" applyProtection="0"/>
    <xf numFmtId="0" fontId="3" fillId="0" borderId="0">
      <alignment/>
      <protection/>
    </xf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" fillId="0" borderId="0">
      <alignment horizontal="center" vertical="center"/>
      <protection/>
    </xf>
    <xf numFmtId="0" fontId="4" fillId="0" borderId="0">
      <alignment vertical="center"/>
      <protection/>
    </xf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10" xfId="49" applyFont="1" applyBorder="1" applyAlignment="1">
      <alignment vertical="center"/>
      <protection/>
    </xf>
    <xf numFmtId="0" fontId="1" fillId="0" borderId="11" xfId="0" applyFont="1" applyBorder="1" applyAlignment="1">
      <alignment vertical="center"/>
    </xf>
    <xf numFmtId="0" fontId="8" fillId="0" borderId="12" xfId="49" applyFont="1" applyBorder="1" applyAlignment="1">
      <alignment vertical="center"/>
      <protection/>
    </xf>
    <xf numFmtId="164" fontId="10" fillId="0" borderId="13" xfId="38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Border="1" applyAlignment="1">
      <alignment vertical="center"/>
    </xf>
    <xf numFmtId="165" fontId="1" fillId="0" borderId="15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8" fillId="0" borderId="16" xfId="49" applyFont="1" applyBorder="1" applyAlignment="1">
      <alignment vertical="center"/>
      <protection/>
    </xf>
    <xf numFmtId="0" fontId="11" fillId="0" borderId="17" xfId="57" applyFont="1" applyBorder="1" applyAlignment="1">
      <alignment horizontal="center" vertical="center"/>
      <protection/>
    </xf>
    <xf numFmtId="0" fontId="1" fillId="0" borderId="18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vertical="center"/>
    </xf>
    <xf numFmtId="0" fontId="10" fillId="0" borderId="21" xfId="53" applyFont="1" applyBorder="1">
      <alignment horizontal="center" vertical="center"/>
      <protection/>
    </xf>
    <xf numFmtId="0" fontId="10" fillId="0" borderId="22" xfId="53" applyFont="1" applyBorder="1">
      <alignment horizontal="center" vertical="center"/>
      <protection/>
    </xf>
    <xf numFmtId="0" fontId="11" fillId="0" borderId="23" xfId="37" applyFont="1" applyBorder="1" applyAlignment="1">
      <alignment horizontal="center" vertical="center"/>
      <protection/>
    </xf>
    <xf numFmtId="0" fontId="10" fillId="0" borderId="24" xfId="53" applyFont="1" applyBorder="1">
      <alignment horizontal="center" vertical="center"/>
      <protection/>
    </xf>
    <xf numFmtId="164" fontId="10" fillId="0" borderId="25" xfId="38" applyFont="1" applyFill="1" applyBorder="1" applyProtection="1">
      <alignment horizontal="center"/>
      <protection/>
    </xf>
    <xf numFmtId="0" fontId="10" fillId="0" borderId="25" xfId="53" applyFont="1" applyBorder="1">
      <alignment horizontal="center" vertical="center"/>
      <protection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7" xfId="0" applyFont="1" applyBorder="1" applyAlignment="1">
      <alignment/>
    </xf>
    <xf numFmtId="0" fontId="11" fillId="0" borderId="28" xfId="37" applyFont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left" vertical="center" indent="1"/>
    </xf>
    <xf numFmtId="0" fontId="1" fillId="0" borderId="13" xfId="53" applyFont="1" applyBorder="1" applyAlignment="1">
      <alignment horizontal="left" vertical="center" indent="1"/>
      <protection/>
    </xf>
    <xf numFmtId="0" fontId="8" fillId="0" borderId="14" xfId="55" applyFont="1" applyBorder="1">
      <alignment horizontal="center" vertical="center"/>
      <protection/>
    </xf>
    <xf numFmtId="0" fontId="8" fillId="0" borderId="29" xfId="55" applyFont="1" applyBorder="1">
      <alignment horizontal="center" vertical="center"/>
      <protection/>
    </xf>
    <xf numFmtId="0" fontId="8" fillId="0" borderId="13" xfId="55" applyFont="1" applyBorder="1">
      <alignment horizontal="center" vertical="center"/>
      <protection/>
    </xf>
    <xf numFmtId="0" fontId="8" fillId="0" borderId="30" xfId="55" applyFont="1" applyBorder="1" applyProtection="1">
      <alignment horizontal="center" vertical="center"/>
      <protection hidden="1"/>
    </xf>
    <xf numFmtId="0" fontId="8" fillId="0" borderId="13" xfId="55" applyFont="1" applyBorder="1" applyProtection="1">
      <alignment horizontal="center" vertical="center"/>
      <protection hidden="1"/>
    </xf>
    <xf numFmtId="0" fontId="8" fillId="0" borderId="30" xfId="55" applyFont="1" applyBorder="1">
      <alignment horizontal="center" vertical="center"/>
      <protection/>
    </xf>
    <xf numFmtId="0" fontId="8" fillId="0" borderId="31" xfId="55" applyFont="1" applyBorder="1">
      <alignment horizontal="center" vertical="center"/>
      <protection/>
    </xf>
    <xf numFmtId="0" fontId="1" fillId="0" borderId="15" xfId="0" applyFont="1" applyBorder="1" applyAlignment="1">
      <alignment horizontal="left" vertical="center" indent="1"/>
    </xf>
    <xf numFmtId="0" fontId="8" fillId="0" borderId="32" xfId="55" applyFont="1" applyBorder="1">
      <alignment horizontal="center" vertical="center"/>
      <protection/>
    </xf>
    <xf numFmtId="0" fontId="11" fillId="0" borderId="33" xfId="37" applyFont="1" applyBorder="1" applyAlignment="1">
      <alignment horizontal="center" vertical="center" wrapText="1"/>
      <protection/>
    </xf>
    <xf numFmtId="0" fontId="1" fillId="0" borderId="34" xfId="0" applyFont="1" applyBorder="1" applyAlignment="1">
      <alignment horizontal="left" vertical="center" indent="1"/>
    </xf>
    <xf numFmtId="0" fontId="8" fillId="0" borderId="0" xfId="55" applyFont="1" applyBorder="1">
      <alignment horizontal="center" vertical="center"/>
      <protection/>
    </xf>
    <xf numFmtId="0" fontId="8" fillId="0" borderId="19" xfId="55" applyFont="1" applyBorder="1">
      <alignment horizontal="center" vertical="center"/>
      <protection/>
    </xf>
    <xf numFmtId="0" fontId="8" fillId="0" borderId="34" xfId="55" applyFont="1" applyBorder="1">
      <alignment horizontal="center" vertical="center"/>
      <protection/>
    </xf>
    <xf numFmtId="0" fontId="8" fillId="0" borderId="35" xfId="55" applyFont="1" applyBorder="1">
      <alignment horizontal="center" vertical="center"/>
      <protection/>
    </xf>
    <xf numFmtId="0" fontId="1" fillId="0" borderId="36" xfId="0" applyFont="1" applyBorder="1" applyAlignment="1">
      <alignment horizontal="left" vertical="center" indent="1"/>
    </xf>
    <xf numFmtId="0" fontId="14" fillId="33" borderId="37" xfId="54" applyFont="1" applyFill="1" applyBorder="1">
      <alignment vertical="center"/>
      <protection/>
    </xf>
    <xf numFmtId="0" fontId="10" fillId="0" borderId="38" xfId="53" applyFont="1" applyBorder="1" applyProtection="1">
      <alignment horizontal="center" vertical="center"/>
      <protection hidden="1"/>
    </xf>
    <xf numFmtId="0" fontId="10" fillId="0" borderId="39" xfId="53" applyFont="1" applyBorder="1" applyProtection="1">
      <alignment horizontal="center" vertical="center"/>
      <protection hidden="1"/>
    </xf>
    <xf numFmtId="0" fontId="10" fillId="0" borderId="40" xfId="53" applyFont="1" applyBorder="1" applyProtection="1">
      <alignment horizontal="center" vertical="center"/>
      <protection hidden="1"/>
    </xf>
    <xf numFmtId="0" fontId="1" fillId="0" borderId="41" xfId="0" applyFont="1" applyBorder="1" applyAlignment="1">
      <alignment horizontal="left" vertical="center" indent="1"/>
    </xf>
    <xf numFmtId="0" fontId="15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8" fillId="0" borderId="0" xfId="55" applyFont="1">
      <alignment horizontal="center" vertical="center"/>
      <protection/>
    </xf>
    <xf numFmtId="0" fontId="17" fillId="0" borderId="0" xfId="37" applyFont="1" applyBorder="1" applyAlignment="1">
      <alignment horizontal="center" vertical="center"/>
      <protection/>
    </xf>
    <xf numFmtId="0" fontId="1" fillId="0" borderId="0" xfId="49" applyFont="1">
      <alignment/>
      <protection/>
    </xf>
    <xf numFmtId="0" fontId="9" fillId="0" borderId="0" xfId="49" applyFont="1">
      <alignment/>
      <protection/>
    </xf>
    <xf numFmtId="0" fontId="8" fillId="0" borderId="0" xfId="49" applyFont="1">
      <alignment/>
      <protection/>
    </xf>
    <xf numFmtId="0" fontId="13" fillId="0" borderId="0" xfId="49" applyFont="1">
      <alignment/>
      <protection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49" applyFont="1">
      <alignment/>
      <protection/>
    </xf>
    <xf numFmtId="0" fontId="7" fillId="33" borderId="41" xfId="0" applyFont="1" applyFill="1" applyBorder="1" applyAlignment="1">
      <alignment horizontal="left" vertical="center"/>
    </xf>
    <xf numFmtId="0" fontId="12" fillId="0" borderId="42" xfId="57" applyFont="1" applyBorder="1" applyAlignment="1">
      <alignment horizontal="left" vertical="center"/>
      <protection/>
    </xf>
    <xf numFmtId="0" fontId="11" fillId="0" borderId="43" xfId="37" applyFont="1" applyBorder="1" applyAlignment="1">
      <alignment horizontal="center" vertical="center"/>
      <protection/>
    </xf>
    <xf numFmtId="0" fontId="11" fillId="0" borderId="44" xfId="37" applyFont="1" applyBorder="1" applyAlignment="1">
      <alignment horizontal="center" vertical="center"/>
      <protection/>
    </xf>
    <xf numFmtId="0" fontId="13" fillId="0" borderId="25" xfId="37" applyFont="1" applyBorder="1" applyAlignment="1">
      <alignment horizontal="center" vertical="center"/>
      <protection/>
    </xf>
    <xf numFmtId="0" fontId="7" fillId="0" borderId="19" xfId="54" applyFont="1" applyBorder="1" applyAlignment="1">
      <alignment horizontal="center" vertical="center"/>
      <protection/>
    </xf>
    <xf numFmtId="0" fontId="9" fillId="0" borderId="45" xfId="0" applyFont="1" applyBorder="1" applyAlignment="1">
      <alignment horizontal="left" vertical="center"/>
    </xf>
    <xf numFmtId="0" fontId="10" fillId="0" borderId="46" xfId="57" applyFont="1" applyBorder="1" applyAlignment="1">
      <alignment horizontal="left" vertical="center"/>
      <protection/>
    </xf>
    <xf numFmtId="0" fontId="1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left" vertical="center"/>
    </xf>
    <xf numFmtId="0" fontId="1" fillId="0" borderId="47" xfId="0" applyFont="1" applyBorder="1" applyAlignment="1">
      <alignment horizontal="center" vertical="center"/>
    </xf>
  </cellXfs>
  <cellStyles count="5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Malé písmo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Roman EE 12 Normál" xfId="49"/>
    <cellStyle name="Správně" xfId="50"/>
    <cellStyle name="Špatně" xfId="51"/>
    <cellStyle name="Text upozornění" xfId="52"/>
    <cellStyle name="Universe EE 12 bcentr" xfId="53"/>
    <cellStyle name="Universe EE 12 bold" xfId="54"/>
    <cellStyle name="Universe EE 12 centr." xfId="55"/>
    <cellStyle name="Universe EE 12 norm." xfId="56"/>
    <cellStyle name="Universe EE 9 centr.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="90" zoomScaleNormal="90" zoomScalePageLayoutView="0" workbookViewId="0" topLeftCell="A1">
      <selection activeCell="C17" sqref="C17:M17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6.25"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2:20" ht="19.5" customHeight="1">
      <c r="B3" s="2" t="s">
        <v>1</v>
      </c>
      <c r="C3" s="3"/>
      <c r="D3" s="68" t="s">
        <v>32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2:20" ht="19.5" customHeight="1">
      <c r="B4" s="4" t="s">
        <v>2</v>
      </c>
      <c r="C4" s="5"/>
      <c r="D4" s="69" t="s">
        <v>33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70" t="s">
        <v>3</v>
      </c>
      <c r="R4" s="70"/>
      <c r="S4" s="6"/>
      <c r="T4" s="7">
        <v>44591</v>
      </c>
    </row>
    <row r="5" spans="2:20" ht="19.5" customHeight="1">
      <c r="B5" s="4" t="s">
        <v>4</v>
      </c>
      <c r="C5" s="8"/>
      <c r="D5" s="71" t="s">
        <v>34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2" t="s">
        <v>5</v>
      </c>
      <c r="R5" s="72"/>
      <c r="S5" s="9"/>
      <c r="T5" s="10" t="s">
        <v>35</v>
      </c>
    </row>
    <row r="6" spans="2:20" ht="19.5" customHeight="1">
      <c r="B6" s="11" t="s">
        <v>6</v>
      </c>
      <c r="C6" s="12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13"/>
      <c r="R6" s="14"/>
      <c r="S6" s="15"/>
      <c r="T6" s="16" t="s">
        <v>7</v>
      </c>
    </row>
    <row r="7" spans="2:20" ht="24.75" customHeight="1">
      <c r="B7" s="17"/>
      <c r="C7" s="18" t="s">
        <v>8</v>
      </c>
      <c r="D7" s="18" t="s">
        <v>9</v>
      </c>
      <c r="E7" s="64" t="s">
        <v>10</v>
      </c>
      <c r="F7" s="64"/>
      <c r="G7" s="64"/>
      <c r="H7" s="64"/>
      <c r="I7" s="64"/>
      <c r="J7" s="64"/>
      <c r="K7" s="64"/>
      <c r="L7" s="64"/>
      <c r="M7" s="64"/>
      <c r="N7" s="65" t="s">
        <v>11</v>
      </c>
      <c r="O7" s="65"/>
      <c r="P7" s="65" t="s">
        <v>12</v>
      </c>
      <c r="Q7" s="65"/>
      <c r="R7" s="65" t="s">
        <v>13</v>
      </c>
      <c r="S7" s="65"/>
      <c r="T7" s="19" t="s">
        <v>14</v>
      </c>
    </row>
    <row r="8" spans="2:20" ht="9.75" customHeight="1">
      <c r="B8" s="20"/>
      <c r="C8" s="21"/>
      <c r="D8" s="22"/>
      <c r="E8" s="66">
        <v>1</v>
      </c>
      <c r="F8" s="66"/>
      <c r="G8" s="66"/>
      <c r="H8" s="66">
        <v>2</v>
      </c>
      <c r="I8" s="66"/>
      <c r="J8" s="66"/>
      <c r="K8" s="66">
        <v>3</v>
      </c>
      <c r="L8" s="66"/>
      <c r="M8" s="66"/>
      <c r="N8" s="23"/>
      <c r="O8" s="24"/>
      <c r="P8" s="23"/>
      <c r="Q8" s="24"/>
      <c r="R8" s="23"/>
      <c r="S8" s="24"/>
      <c r="T8" s="25"/>
    </row>
    <row r="9" spans="2:20" ht="30" customHeight="1">
      <c r="B9" s="26" t="s">
        <v>15</v>
      </c>
      <c r="C9" s="27" t="s">
        <v>36</v>
      </c>
      <c r="D9" s="28" t="s">
        <v>37</v>
      </c>
      <c r="E9" s="29">
        <v>21</v>
      </c>
      <c r="F9" s="30" t="s">
        <v>16</v>
      </c>
      <c r="G9" s="31">
        <v>17</v>
      </c>
      <c r="H9" s="29">
        <v>21</v>
      </c>
      <c r="I9" s="30" t="s">
        <v>16</v>
      </c>
      <c r="J9" s="31">
        <v>10</v>
      </c>
      <c r="K9" s="29"/>
      <c r="L9" s="30" t="s">
        <v>16</v>
      </c>
      <c r="M9" s="31"/>
      <c r="N9" s="32">
        <f aca="true" t="shared" si="0" ref="N9:N16">E9+H9+K9</f>
        <v>42</v>
      </c>
      <c r="O9" s="33">
        <f aca="true" t="shared" si="1" ref="O9:O16">G9+J9+M9</f>
        <v>27</v>
      </c>
      <c r="P9" s="34">
        <f aca="true" t="shared" si="2" ref="P9:P15">IF(E9&gt;G9,1,0)+IF(H9&gt;J9,1,0)+IF(K9&gt;M9,1,0)</f>
        <v>2</v>
      </c>
      <c r="Q9" s="29">
        <f aca="true" t="shared" si="3" ref="Q9:Q15">IF(E9&lt;G9,1,0)+IF(H9&lt;J9,1,0)+IF(K9&lt;M9,1,0)</f>
        <v>0</v>
      </c>
      <c r="R9" s="35">
        <f>IF(P9=2,1,0)</f>
        <v>1</v>
      </c>
      <c r="S9" s="31">
        <f>IF(Q9=2,1,0)</f>
        <v>0</v>
      </c>
      <c r="T9" s="36"/>
    </row>
    <row r="10" spans="2:20" ht="30" customHeight="1">
      <c r="B10" s="26" t="s">
        <v>17</v>
      </c>
      <c r="C10" s="27" t="s">
        <v>38</v>
      </c>
      <c r="D10" s="27" t="s">
        <v>39</v>
      </c>
      <c r="E10" s="29">
        <v>21</v>
      </c>
      <c r="F10" s="29" t="s">
        <v>16</v>
      </c>
      <c r="G10" s="31">
        <v>17</v>
      </c>
      <c r="H10" s="29">
        <v>15</v>
      </c>
      <c r="I10" s="29" t="s">
        <v>16</v>
      </c>
      <c r="J10" s="31">
        <v>21</v>
      </c>
      <c r="K10" s="29">
        <v>21</v>
      </c>
      <c r="L10" s="29" t="s">
        <v>16</v>
      </c>
      <c r="M10" s="31">
        <v>16</v>
      </c>
      <c r="N10" s="32">
        <f t="shared" si="0"/>
        <v>57</v>
      </c>
      <c r="O10" s="33">
        <f t="shared" si="1"/>
        <v>54</v>
      </c>
      <c r="P10" s="34">
        <f t="shared" si="2"/>
        <v>2</v>
      </c>
      <c r="Q10" s="29">
        <f t="shared" si="3"/>
        <v>1</v>
      </c>
      <c r="R10" s="37">
        <f aca="true" t="shared" si="4" ref="R10:R16">IF(P10=2,1,0)</f>
        <v>1</v>
      </c>
      <c r="S10" s="31">
        <f aca="true" t="shared" si="5" ref="S10:S16">IF(Q10=2,1,0)</f>
        <v>0</v>
      </c>
      <c r="T10" s="36"/>
    </row>
    <row r="11" spans="2:20" ht="30" customHeight="1">
      <c r="B11" s="26" t="s">
        <v>18</v>
      </c>
      <c r="C11" s="27" t="s">
        <v>40</v>
      </c>
      <c r="D11" s="27" t="s">
        <v>41</v>
      </c>
      <c r="E11" s="29">
        <v>19</v>
      </c>
      <c r="F11" s="29" t="s">
        <v>16</v>
      </c>
      <c r="G11" s="31">
        <v>21</v>
      </c>
      <c r="H11" s="29">
        <v>15</v>
      </c>
      <c r="I11" s="29" t="s">
        <v>16</v>
      </c>
      <c r="J11" s="31">
        <v>21</v>
      </c>
      <c r="K11" s="29"/>
      <c r="L11" s="29" t="s">
        <v>16</v>
      </c>
      <c r="M11" s="31"/>
      <c r="N11" s="32">
        <f t="shared" si="0"/>
        <v>34</v>
      </c>
      <c r="O11" s="33">
        <f t="shared" si="1"/>
        <v>42</v>
      </c>
      <c r="P11" s="34">
        <f t="shared" si="2"/>
        <v>0</v>
      </c>
      <c r="Q11" s="29">
        <f t="shared" si="3"/>
        <v>2</v>
      </c>
      <c r="R11" s="37">
        <f t="shared" si="4"/>
        <v>0</v>
      </c>
      <c r="S11" s="31">
        <f t="shared" si="5"/>
        <v>1</v>
      </c>
      <c r="T11" s="36"/>
    </row>
    <row r="12" spans="2:20" ht="30" customHeight="1">
      <c r="B12" s="26" t="s">
        <v>19</v>
      </c>
      <c r="C12" s="27" t="s">
        <v>42</v>
      </c>
      <c r="D12" s="27" t="s">
        <v>43</v>
      </c>
      <c r="E12" s="29">
        <v>21</v>
      </c>
      <c r="F12" s="29" t="s">
        <v>16</v>
      </c>
      <c r="G12" s="31">
        <v>7</v>
      </c>
      <c r="H12" s="29">
        <v>21</v>
      </c>
      <c r="I12" s="29" t="s">
        <v>16</v>
      </c>
      <c r="J12" s="31">
        <v>6</v>
      </c>
      <c r="K12" s="29"/>
      <c r="L12" s="29" t="s">
        <v>16</v>
      </c>
      <c r="M12" s="31"/>
      <c r="N12" s="32">
        <f t="shared" si="0"/>
        <v>42</v>
      </c>
      <c r="O12" s="33">
        <f t="shared" si="1"/>
        <v>13</v>
      </c>
      <c r="P12" s="34">
        <f t="shared" si="2"/>
        <v>2</v>
      </c>
      <c r="Q12" s="29">
        <f t="shared" si="3"/>
        <v>0</v>
      </c>
      <c r="R12" s="37">
        <f t="shared" si="4"/>
        <v>1</v>
      </c>
      <c r="S12" s="31">
        <f t="shared" si="5"/>
        <v>0</v>
      </c>
      <c r="T12" s="36"/>
    </row>
    <row r="13" spans="2:20" ht="30" customHeight="1">
      <c r="B13" s="26" t="s">
        <v>20</v>
      </c>
      <c r="C13" s="27" t="s">
        <v>44</v>
      </c>
      <c r="D13" s="27" t="s">
        <v>45</v>
      </c>
      <c r="E13" s="29">
        <v>21</v>
      </c>
      <c r="F13" s="29" t="s">
        <v>16</v>
      </c>
      <c r="G13" s="31">
        <v>9</v>
      </c>
      <c r="H13" s="29">
        <v>15</v>
      </c>
      <c r="I13" s="29" t="s">
        <v>16</v>
      </c>
      <c r="J13" s="31">
        <v>21</v>
      </c>
      <c r="K13" s="29">
        <v>26</v>
      </c>
      <c r="L13" s="29" t="s">
        <v>16</v>
      </c>
      <c r="M13" s="31">
        <v>28</v>
      </c>
      <c r="N13" s="32">
        <f t="shared" si="0"/>
        <v>62</v>
      </c>
      <c r="O13" s="33">
        <f t="shared" si="1"/>
        <v>58</v>
      </c>
      <c r="P13" s="34">
        <f t="shared" si="2"/>
        <v>1</v>
      </c>
      <c r="Q13" s="29">
        <f t="shared" si="3"/>
        <v>2</v>
      </c>
      <c r="R13" s="37">
        <f t="shared" si="4"/>
        <v>0</v>
      </c>
      <c r="S13" s="31">
        <f t="shared" si="5"/>
        <v>1</v>
      </c>
      <c r="T13" s="36"/>
    </row>
    <row r="14" spans="2:20" ht="30" customHeight="1">
      <c r="B14" s="26" t="s">
        <v>21</v>
      </c>
      <c r="C14" s="27" t="s">
        <v>46</v>
      </c>
      <c r="D14" s="27" t="s">
        <v>47</v>
      </c>
      <c r="E14" s="29">
        <v>21</v>
      </c>
      <c r="F14" s="29" t="s">
        <v>16</v>
      </c>
      <c r="G14" s="31">
        <v>15</v>
      </c>
      <c r="H14" s="29">
        <v>21</v>
      </c>
      <c r="I14" s="29" t="s">
        <v>16</v>
      </c>
      <c r="J14" s="31">
        <v>17</v>
      </c>
      <c r="K14" s="29"/>
      <c r="L14" s="29" t="s">
        <v>16</v>
      </c>
      <c r="M14" s="31"/>
      <c r="N14" s="32">
        <f t="shared" si="0"/>
        <v>42</v>
      </c>
      <c r="O14" s="33">
        <f t="shared" si="1"/>
        <v>32</v>
      </c>
      <c r="P14" s="34">
        <f t="shared" si="2"/>
        <v>2</v>
      </c>
      <c r="Q14" s="29">
        <f t="shared" si="3"/>
        <v>0</v>
      </c>
      <c r="R14" s="37">
        <f t="shared" si="4"/>
        <v>1</v>
      </c>
      <c r="S14" s="31">
        <f t="shared" si="5"/>
        <v>0</v>
      </c>
      <c r="T14" s="36"/>
    </row>
    <row r="15" spans="2:20" ht="30" customHeight="1">
      <c r="B15" s="26" t="s">
        <v>22</v>
      </c>
      <c r="C15" s="27" t="s">
        <v>48</v>
      </c>
      <c r="D15" s="27" t="s">
        <v>49</v>
      </c>
      <c r="E15" s="29">
        <v>21</v>
      </c>
      <c r="F15" s="29" t="s">
        <v>16</v>
      </c>
      <c r="G15" s="31">
        <v>17</v>
      </c>
      <c r="H15" s="29">
        <v>21</v>
      </c>
      <c r="I15" s="29" t="s">
        <v>16</v>
      </c>
      <c r="J15" s="31">
        <v>10</v>
      </c>
      <c r="K15" s="29"/>
      <c r="L15" s="29" t="s">
        <v>16</v>
      </c>
      <c r="M15" s="31"/>
      <c r="N15" s="32">
        <f t="shared" si="0"/>
        <v>42</v>
      </c>
      <c r="O15" s="33">
        <f t="shared" si="1"/>
        <v>27</v>
      </c>
      <c r="P15" s="34">
        <f t="shared" si="2"/>
        <v>2</v>
      </c>
      <c r="Q15" s="29">
        <f t="shared" si="3"/>
        <v>0</v>
      </c>
      <c r="R15" s="37">
        <f t="shared" si="4"/>
        <v>1</v>
      </c>
      <c r="S15" s="31">
        <f t="shared" si="5"/>
        <v>0</v>
      </c>
      <c r="T15" s="36"/>
    </row>
    <row r="16" spans="2:20" ht="30" customHeight="1">
      <c r="B16" s="38" t="s">
        <v>23</v>
      </c>
      <c r="C16" s="39" t="s">
        <v>50</v>
      </c>
      <c r="D16" s="39" t="s">
        <v>51</v>
      </c>
      <c r="E16" s="40">
        <v>8</v>
      </c>
      <c r="F16" s="41" t="s">
        <v>16</v>
      </c>
      <c r="G16" s="42">
        <v>21</v>
      </c>
      <c r="H16" s="40">
        <v>16</v>
      </c>
      <c r="I16" s="41" t="s">
        <v>16</v>
      </c>
      <c r="J16" s="42">
        <v>21</v>
      </c>
      <c r="K16" s="40"/>
      <c r="L16" s="41" t="s">
        <v>16</v>
      </c>
      <c r="M16" s="42"/>
      <c r="N16" s="32">
        <f t="shared" si="0"/>
        <v>24</v>
      </c>
      <c r="O16" s="33">
        <f t="shared" si="1"/>
        <v>42</v>
      </c>
      <c r="P16" s="34">
        <f>IF(E16&gt;G16,1,0)+IF(H16&gt;J16,1,0)+IF(K16&gt;M16,1,0)</f>
        <v>0</v>
      </c>
      <c r="Q16" s="29">
        <f>IF(E16&lt;G16,1,0)+IF(H16&lt;J16,1,0)+IF(K16&lt;M16,1,0)</f>
        <v>2</v>
      </c>
      <c r="R16" s="43">
        <f t="shared" si="4"/>
        <v>0</v>
      </c>
      <c r="S16" s="31">
        <f t="shared" si="5"/>
        <v>1</v>
      </c>
      <c r="T16" s="44"/>
    </row>
    <row r="17" spans="2:20" ht="34.5" customHeight="1">
      <c r="B17" s="45" t="s">
        <v>24</v>
      </c>
      <c r="C17" s="62" t="s">
        <v>33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46">
        <f aca="true" t="shared" si="6" ref="N17:S17">SUM(N9:N16)</f>
        <v>345</v>
      </c>
      <c r="O17" s="47">
        <f t="shared" si="6"/>
        <v>295</v>
      </c>
      <c r="P17" s="46">
        <f t="shared" si="6"/>
        <v>11</v>
      </c>
      <c r="Q17" s="48">
        <f t="shared" si="6"/>
        <v>7</v>
      </c>
      <c r="R17" s="46">
        <f t="shared" si="6"/>
        <v>5</v>
      </c>
      <c r="S17" s="47">
        <f t="shared" si="6"/>
        <v>3</v>
      </c>
      <c r="T17" s="49"/>
    </row>
    <row r="18" spans="2:20" ht="15">
      <c r="B18" s="50" t="s">
        <v>25</v>
      </c>
      <c r="C18" s="51"/>
      <c r="D18" s="51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3" t="s">
        <v>26</v>
      </c>
    </row>
    <row r="19" spans="2:20" ht="12.75">
      <c r="B19" s="54" t="s">
        <v>27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pans="2:20" ht="12.75"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</row>
    <row r="21" spans="2:20" ht="19.5" customHeight="1">
      <c r="B21" s="55" t="s">
        <v>28</v>
      </c>
      <c r="C21" s="51" t="s">
        <v>29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</row>
    <row r="22" spans="2:20" ht="19.5" customHeight="1">
      <c r="B22" s="56"/>
      <c r="C22" s="51" t="s">
        <v>29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</row>
    <row r="23" spans="2:20" ht="12.75"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</row>
    <row r="24" spans="2:21" ht="12.75">
      <c r="B24" s="57" t="s">
        <v>30</v>
      </c>
      <c r="C24" s="51"/>
      <c r="D24" s="58"/>
      <c r="E24" s="57" t="s">
        <v>31</v>
      </c>
      <c r="F24" s="57"/>
      <c r="G24" s="57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9"/>
    </row>
    <row r="25" spans="2:21" ht="12.75">
      <c r="B25" s="60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</row>
    <row r="26" spans="2:21" ht="12.75">
      <c r="B26" s="60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</row>
    <row r="27" spans="2:21" ht="12.75">
      <c r="B27" s="60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2:21" ht="12.75">
      <c r="B28" s="61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  <row r="29" spans="2:21" ht="12.75">
      <c r="B29" s="60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</row>
  </sheetData>
  <sheetProtection selectLockedCells="1" selectUnlockedCells="1"/>
  <mergeCells count="15">
    <mergeCell ref="B2:T2"/>
    <mergeCell ref="D3:T3"/>
    <mergeCell ref="D4:P4"/>
    <mergeCell ref="Q4:R4"/>
    <mergeCell ref="D5:P5"/>
    <mergeCell ref="Q5:R5"/>
    <mergeCell ref="C17:M17"/>
    <mergeCell ref="D6:P6"/>
    <mergeCell ref="E7:M7"/>
    <mergeCell ref="N7:O7"/>
    <mergeCell ref="P7:Q7"/>
    <mergeCell ref="R7:S7"/>
    <mergeCell ref="E8:G8"/>
    <mergeCell ref="H8:J8"/>
    <mergeCell ref="K8:M8"/>
  </mergeCells>
  <printOptions horizontalCentered="1"/>
  <pageMargins left="0" right="0" top="0.6694444444444444" bottom="0.39375" header="0.5118055555555555" footer="0.39375"/>
  <pageSetup fitToHeight="1" fitToWidth="1" horizontalDpi="300" verticalDpi="300" orientation="landscape" paperSize="9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Ziky</cp:lastModifiedBy>
  <dcterms:created xsi:type="dcterms:W3CDTF">2021-10-26T15:58:18Z</dcterms:created>
  <dcterms:modified xsi:type="dcterms:W3CDTF">2022-02-01T20:08:33Z</dcterms:modified>
  <cp:category/>
  <cp:version/>
  <cp:contentType/>
  <cp:contentStatus/>
</cp:coreProperties>
</file>