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vzor" sheetId="1" r:id="rId1"/>
  </sheets>
  <definedNames>
    <definedName name="_xlnm.Print_Area" localSheetId="0">'vzor'!$B$2:$Z$26</definedName>
  </definedNames>
  <calcPr fullCalcOnLoad="1"/>
</workbook>
</file>

<file path=xl/sharedStrings.xml><?xml version="1.0" encoding="utf-8"?>
<sst xmlns="http://schemas.openxmlformats.org/spreadsheetml/2006/main" count="88" uniqueCount="53">
  <si>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</si>
  <si>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</si>
  <si>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</si>
  <si>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</si>
  <si>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</si>
  <si>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</si>
  <si>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</si>
  <si>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</si>
  <si>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</si>
  <si>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</si>
  <si>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</si>
  <si>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</si>
  <si>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</si>
  <si>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</si>
  <si>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smíšená čtyřhra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</si>
  <si>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</si>
  <si>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</si>
  <si>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</si>
  <si>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</si>
  <si>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</si>
  <si>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</si>
  <si>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</si>
  <si>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 xml:space="preserve">x kolo v turnaji </t>
  </si>
  <si>
    <t>:</t>
  </si>
  <si>
    <t>………………………………………………………………………………………………………………………………………………………………………………………………..</t>
  </si>
  <si>
    <t>1. dvouhra mužů</t>
  </si>
  <si>
    <t>2. dvouhra mužů</t>
  </si>
  <si>
    <t>1. čtyřhra mužů</t>
  </si>
  <si>
    <t>2. čtyřhra mužů</t>
  </si>
  <si>
    <t>čtyřhra žen</t>
  </si>
  <si>
    <t>dvouhra žen</t>
  </si>
  <si>
    <t>6. liga</t>
  </si>
  <si>
    <t>3. dvouhra mužů</t>
  </si>
  <si>
    <t>Marek Fuchs</t>
  </si>
  <si>
    <t>Van Fan Yee</t>
  </si>
  <si>
    <t>Badminton Sharks Brno B</t>
  </si>
  <si>
    <t>Jehnice</t>
  </si>
  <si>
    <t>SKP Kometa Brno – RS Badminton E</t>
  </si>
  <si>
    <t>9.1.2022</t>
  </si>
  <si>
    <t>Melcher</t>
  </si>
  <si>
    <t>Fedorko</t>
  </si>
  <si>
    <t>Holec</t>
  </si>
  <si>
    <t>Kubát</t>
  </si>
  <si>
    <t>Jelínek</t>
  </si>
  <si>
    <t>Syrovátková</t>
  </si>
  <si>
    <t>Svoboda-Kubát</t>
  </si>
  <si>
    <t>Fuchs-Jelínek</t>
  </si>
  <si>
    <t>Melcher-Řepka</t>
  </si>
  <si>
    <t>Fedorko-Holec</t>
  </si>
  <si>
    <t>Doubková-Van Fan Yee</t>
  </si>
  <si>
    <t>Königová-Důbravová</t>
  </si>
  <si>
    <t>Doubková-Řepka</t>
  </si>
  <si>
    <t>Svoboda-Königová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</si>
</sst>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" fillId="0" borderId="0">
      <alignment/>
      <protection/>
    </xf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4" fillId="0" borderId="14" xfId="51" applyFont="1" applyBorder="1" applyAlignment="1">
      <alignment vertical="center"/>
      <protection/>
    </xf>
    <xf numFmtId="0" fontId="17" fillId="0" borderId="15" xfId="59" applyFont="1" applyBorder="1" applyAlignment="1">
      <alignment horizontal="center" vertical="center"/>
      <protection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39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8" applyFont="1" applyBorder="1" applyAlignment="1">
      <alignment horizontal="centerContinuous" vertical="center"/>
      <protection/>
    </xf>
    <xf numFmtId="0" fontId="18" fillId="0" borderId="22" xfId="38" applyFont="1" applyBorder="1" applyAlignment="1">
      <alignment horizontal="centerContinuous" vertical="center"/>
      <protection/>
    </xf>
    <xf numFmtId="0" fontId="18" fillId="0" borderId="23" xfId="38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8" applyFont="1" applyBorder="1" applyAlignment="1">
      <alignment horizontal="center" vertical="center" wrapText="1"/>
      <protection/>
    </xf>
    <xf numFmtId="0" fontId="14" fillId="0" borderId="26" xfId="57" applyFont="1" applyBorder="1">
      <alignment horizontal="center" vertical="center"/>
      <protection/>
    </xf>
    <xf numFmtId="0" fontId="14" fillId="0" borderId="27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8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8" xfId="57" applyFont="1" applyBorder="1">
      <alignment horizontal="center" vertical="center"/>
      <protection/>
    </xf>
    <xf numFmtId="0" fontId="17" fillId="0" borderId="29" xfId="38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9" fillId="2" borderId="32" xfId="56" applyFont="1" applyFill="1" applyBorder="1">
      <alignment vertical="center"/>
      <protection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0" xfId="0" applyFont="1" applyBorder="1" applyAlignment="1">
      <alignment horizontal="right" vertical="center"/>
    </xf>
    <xf numFmtId="0" fontId="14" fillId="0" borderId="36" xfId="57" applyFont="1" applyBorder="1">
      <alignment horizontal="center" vertical="center"/>
      <protection/>
    </xf>
    <xf numFmtId="0" fontId="17" fillId="0" borderId="37" xfId="38" applyFont="1" applyBorder="1" applyAlignment="1">
      <alignment horizontal="center" vertical="center"/>
      <protection/>
    </xf>
    <xf numFmtId="0" fontId="10" fillId="0" borderId="38" xfId="0" applyFont="1" applyBorder="1" applyAlignment="1">
      <alignment horizontal="left" vertical="center" indent="1"/>
    </xf>
    <xf numFmtId="0" fontId="10" fillId="0" borderId="39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4" fillId="0" borderId="41" xfId="57" applyFont="1" applyBorder="1">
      <alignment horizontal="center" vertical="center"/>
      <protection/>
    </xf>
    <xf numFmtId="0" fontId="14" fillId="0" borderId="42" xfId="57" applyFont="1" applyBorder="1">
      <alignment horizontal="center" vertical="center"/>
      <protection/>
    </xf>
    <xf numFmtId="0" fontId="10" fillId="0" borderId="43" xfId="0" applyFont="1" applyBorder="1" applyAlignment="1">
      <alignment/>
    </xf>
    <xf numFmtId="0" fontId="10" fillId="0" borderId="13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31" xfId="0" applyFont="1" applyBorder="1" applyAlignment="1">
      <alignment horizontal="left" vertical="center" indent="1"/>
    </xf>
    <xf numFmtId="49" fontId="10" fillId="0" borderId="44" xfId="0" applyNumberFormat="1" applyFont="1" applyBorder="1" applyAlignment="1">
      <alignment horizontal="center" vertical="center"/>
    </xf>
    <xf numFmtId="49" fontId="10" fillId="0" borderId="45" xfId="0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3" fillId="0" borderId="30" xfId="56" applyFont="1" applyBorder="1" applyAlignment="1">
      <alignment horizontal="center" vertical="center"/>
      <protection/>
    </xf>
    <xf numFmtId="0" fontId="17" fillId="0" borderId="50" xfId="38" applyFont="1" applyBorder="1" applyAlignment="1">
      <alignment horizontal="center" vertical="center"/>
      <protection/>
    </xf>
    <xf numFmtId="0" fontId="17" fillId="0" borderId="51" xfId="38" applyFont="1" applyBorder="1" applyAlignment="1">
      <alignment horizontal="center" vertical="center"/>
      <protection/>
    </xf>
    <xf numFmtId="0" fontId="17" fillId="0" borderId="52" xfId="38" applyFont="1" applyBorder="1" applyAlignment="1">
      <alignment horizontal="center" vertical="center"/>
      <protection/>
    </xf>
    <xf numFmtId="0" fontId="17" fillId="0" borderId="53" xfId="38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2" borderId="54" xfId="0" applyFont="1" applyFill="1" applyBorder="1" applyAlignment="1">
      <alignment horizontal="left" vertical="center"/>
    </xf>
    <xf numFmtId="0" fontId="13" fillId="2" borderId="40" xfId="0" applyFont="1" applyFill="1" applyBorder="1" applyAlignment="1">
      <alignment horizontal="left" vertical="center"/>
    </xf>
    <xf numFmtId="0" fontId="15" fillId="0" borderId="55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56" xfId="0" applyFont="1" applyBorder="1" applyAlignment="1">
      <alignment horizontal="left" vertical="center"/>
    </xf>
    <xf numFmtId="0" fontId="16" fillId="0" borderId="44" xfId="59" applyFont="1" applyBorder="1" applyAlignment="1">
      <alignment horizontal="left" vertical="center"/>
      <protection/>
    </xf>
    <xf numFmtId="0" fontId="16" fillId="0" borderId="27" xfId="59" applyFont="1" applyBorder="1" applyAlignment="1">
      <alignment horizontal="left" vertical="center"/>
      <protection/>
    </xf>
    <xf numFmtId="0" fontId="16" fillId="0" borderId="48" xfId="59" applyFont="1" applyBorder="1" applyAlignment="1">
      <alignment horizontal="left" vertical="center"/>
      <protection/>
    </xf>
    <xf numFmtId="0" fontId="23" fillId="0" borderId="57" xfId="59" applyFont="1" applyBorder="1" applyAlignment="1">
      <alignment horizontal="left" vertical="center"/>
      <protection/>
    </xf>
    <xf numFmtId="0" fontId="23" fillId="0" borderId="58" xfId="59" applyFont="1" applyBorder="1" applyAlignment="1">
      <alignment horizontal="left" vertical="center"/>
      <protection/>
    </xf>
    <xf numFmtId="0" fontId="23" fillId="0" borderId="59" xfId="59" applyFont="1" applyBorder="1" applyAlignment="1">
      <alignment horizontal="left" vertical="center"/>
      <protection/>
    </xf>
    <xf numFmtId="0" fontId="16" fillId="0" borderId="46" xfId="0" applyFont="1" applyBorder="1" applyAlignment="1">
      <alignment horizontal="left" vertical="center"/>
    </xf>
    <xf numFmtId="0" fontId="16" fillId="0" borderId="60" xfId="0" applyFont="1" applyBorder="1" applyAlignment="1">
      <alignment horizontal="left" vertical="center"/>
    </xf>
    <xf numFmtId="0" fontId="16" fillId="0" borderId="49" xfId="0" applyFont="1" applyBorder="1" applyAlignment="1">
      <alignment horizontal="left" vertical="center"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29"/>
  <sheetViews>
    <sheetView tabSelected="1" zoomScale="90" zoomScaleNormal="90" zoomScalePageLayoutView="0" workbookViewId="0" topLeftCell="A2">
      <selection activeCell="T16" sqref="T16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4" width="3.625" style="1" customWidth="1"/>
    <col min="15" max="15" width="0.875" style="1" customWidth="1"/>
    <col min="16" max="17" width="3.625" style="1" customWidth="1"/>
    <col min="18" max="18" width="0.875" style="1" customWidth="1"/>
    <col min="19" max="19" width="3.625" style="1" customWidth="1"/>
    <col min="20" max="25" width="5.625" style="1" customWidth="1"/>
    <col min="26" max="26" width="15.00390625" style="1" customWidth="1"/>
    <col min="27" max="27" width="2.375" style="1" customWidth="1"/>
    <col min="28" max="16384" width="9.125" style="1" customWidth="1"/>
  </cols>
  <sheetData>
    <row r="1" ht="8.25" customHeight="1"/>
    <row r="2" spans="2:26" ht="25.5" thickBot="1"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2:26" ht="19.5" customHeight="1" thickBot="1">
      <c r="B3" s="5" t="s">
        <v>1</v>
      </c>
      <c r="C3" s="6"/>
      <c r="D3" s="79" t="s">
        <v>31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1"/>
    </row>
    <row r="4" spans="2:26" ht="19.5" customHeight="1" thickTop="1">
      <c r="B4" s="7" t="s">
        <v>3</v>
      </c>
      <c r="C4" s="8"/>
      <c r="D4" s="82" t="s">
        <v>35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4"/>
      <c r="W4" s="67" t="s">
        <v>17</v>
      </c>
      <c r="X4" s="68"/>
      <c r="Y4" s="63" t="s">
        <v>38</v>
      </c>
      <c r="Z4" s="64"/>
    </row>
    <row r="5" spans="2:26" ht="19.5" customHeight="1">
      <c r="B5" s="7" t="s">
        <v>4</v>
      </c>
      <c r="C5" s="9"/>
      <c r="D5" s="88" t="s">
        <v>37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90"/>
      <c r="W5" s="69" t="s">
        <v>2</v>
      </c>
      <c r="X5" s="70"/>
      <c r="Y5" s="65" t="s">
        <v>36</v>
      </c>
      <c r="Z5" s="66"/>
    </row>
    <row r="6" spans="2:26" ht="19.5" customHeight="1" thickBot="1">
      <c r="B6" s="10" t="s">
        <v>5</v>
      </c>
      <c r="C6" s="11"/>
      <c r="D6" s="85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7"/>
      <c r="W6" s="12"/>
      <c r="X6" s="13"/>
      <c r="Y6" s="50"/>
      <c r="Z6" s="14" t="s">
        <v>22</v>
      </c>
    </row>
    <row r="7" spans="2:26" ht="24.75" customHeight="1">
      <c r="B7" s="15"/>
      <c r="C7" s="16" t="s">
        <v>6</v>
      </c>
      <c r="D7" s="16" t="s">
        <v>7</v>
      </c>
      <c r="E7" s="72" t="s">
        <v>8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4"/>
      <c r="T7" s="75" t="s">
        <v>18</v>
      </c>
      <c r="U7" s="76"/>
      <c r="V7" s="75" t="s">
        <v>19</v>
      </c>
      <c r="W7" s="76"/>
      <c r="X7" s="75" t="s">
        <v>20</v>
      </c>
      <c r="Y7" s="76"/>
      <c r="Z7" s="52" t="s">
        <v>9</v>
      </c>
    </row>
    <row r="8" spans="2:26" ht="9.75" customHeight="1" thickBot="1">
      <c r="B8" s="17"/>
      <c r="C8" s="18"/>
      <c r="D8" s="19"/>
      <c r="E8" s="20">
        <v>1</v>
      </c>
      <c r="F8" s="20"/>
      <c r="G8" s="20"/>
      <c r="H8" s="20">
        <v>2</v>
      </c>
      <c r="I8" s="20"/>
      <c r="J8" s="20"/>
      <c r="K8" s="20">
        <v>3</v>
      </c>
      <c r="L8" s="20"/>
      <c r="M8" s="20"/>
      <c r="N8" s="20">
        <v>4</v>
      </c>
      <c r="O8" s="20"/>
      <c r="P8" s="20"/>
      <c r="Q8" s="20">
        <v>5</v>
      </c>
      <c r="R8" s="21"/>
      <c r="S8" s="22"/>
      <c r="T8" s="23"/>
      <c r="U8" s="24"/>
      <c r="V8" s="23"/>
      <c r="W8" s="24"/>
      <c r="X8" s="59"/>
      <c r="Y8" s="24"/>
      <c r="Z8" s="25"/>
    </row>
    <row r="9" spans="2:26" ht="30" customHeight="1" thickTop="1">
      <c r="B9" s="26" t="s">
        <v>25</v>
      </c>
      <c r="C9" s="60" t="s">
        <v>33</v>
      </c>
      <c r="D9" s="61" t="s">
        <v>40</v>
      </c>
      <c r="E9" s="27">
        <v>23</v>
      </c>
      <c r="F9" s="28" t="s">
        <v>23</v>
      </c>
      <c r="G9" s="29">
        <v>21</v>
      </c>
      <c r="H9" s="27">
        <v>22</v>
      </c>
      <c r="I9" s="28" t="s">
        <v>23</v>
      </c>
      <c r="J9" s="29">
        <v>24</v>
      </c>
      <c r="K9" s="27">
        <v>17</v>
      </c>
      <c r="L9" s="28" t="s">
        <v>23</v>
      </c>
      <c r="M9" s="29">
        <v>21</v>
      </c>
      <c r="N9" s="27"/>
      <c r="O9" s="28" t="s">
        <v>23</v>
      </c>
      <c r="P9" s="29"/>
      <c r="Q9" s="27"/>
      <c r="R9" s="28" t="s">
        <v>23</v>
      </c>
      <c r="S9" s="29"/>
      <c r="T9" s="30">
        <v>62</v>
      </c>
      <c r="U9" s="31">
        <f>G9+J9+M9+P9+S9</f>
        <v>66</v>
      </c>
      <c r="V9" s="32">
        <f>IF(E9&gt;G9,1,0)+IF(H9&gt;J9,1,0)+IF(K9&gt;M9,1,0)+IF(N9&gt;P9,1,0)+IF(Q9&gt;S9,1,0)</f>
        <v>1</v>
      </c>
      <c r="W9" s="27">
        <f>IF(E9&lt;G9,1,0)+IF(H9&lt;J9,1,0)+IF(K9&lt;M9,1,0)+IF(N9&lt;P9,1,0)+IF(Q9&lt;S9,1,0)</f>
        <v>2</v>
      </c>
      <c r="X9" s="58">
        <f>IF(V9=OR(3,2),1,0)</f>
        <v>0</v>
      </c>
      <c r="Y9" s="58">
        <v>1</v>
      </c>
      <c r="Z9" s="53"/>
    </row>
    <row r="10" spans="2:26" ht="30" customHeight="1">
      <c r="B10" s="26" t="s">
        <v>26</v>
      </c>
      <c r="C10" s="60" t="s">
        <v>39</v>
      </c>
      <c r="D10" s="61" t="s">
        <v>41</v>
      </c>
      <c r="E10" s="27">
        <v>15</v>
      </c>
      <c r="F10" s="27"/>
      <c r="G10" s="29">
        <v>21</v>
      </c>
      <c r="H10" s="27">
        <v>15</v>
      </c>
      <c r="I10" s="27"/>
      <c r="J10" s="29">
        <v>21</v>
      </c>
      <c r="K10" s="27"/>
      <c r="L10" s="27"/>
      <c r="M10" s="29"/>
      <c r="N10" s="27"/>
      <c r="O10" s="27"/>
      <c r="P10" s="29"/>
      <c r="Q10" s="27"/>
      <c r="R10" s="27"/>
      <c r="S10" s="29"/>
      <c r="T10" s="30">
        <f>E10+H10+K10</f>
        <v>30</v>
      </c>
      <c r="U10" s="31">
        <f>G10+J10+M10</f>
        <v>42</v>
      </c>
      <c r="V10" s="32">
        <v>0</v>
      </c>
      <c r="W10" s="27">
        <v>2</v>
      </c>
      <c r="X10" s="58">
        <v>0</v>
      </c>
      <c r="Y10" s="58">
        <v>1</v>
      </c>
      <c r="Z10" s="53"/>
    </row>
    <row r="11" spans="2:26" ht="30" customHeight="1">
      <c r="B11" s="26" t="s">
        <v>32</v>
      </c>
      <c r="C11" s="60" t="s">
        <v>43</v>
      </c>
      <c r="D11" s="60" t="s">
        <v>42</v>
      </c>
      <c r="E11" s="27">
        <v>10</v>
      </c>
      <c r="F11" s="27" t="s">
        <v>23</v>
      </c>
      <c r="G11" s="29">
        <v>21</v>
      </c>
      <c r="H11" s="27">
        <v>10</v>
      </c>
      <c r="I11" s="27" t="s">
        <v>23</v>
      </c>
      <c r="J11" s="29">
        <v>21</v>
      </c>
      <c r="K11" s="27"/>
      <c r="L11" s="27" t="s">
        <v>23</v>
      </c>
      <c r="M11" s="29"/>
      <c r="N11" s="27"/>
      <c r="O11" s="27" t="s">
        <v>23</v>
      </c>
      <c r="P11" s="29"/>
      <c r="Q11" s="27"/>
      <c r="R11" s="27" t="s">
        <v>23</v>
      </c>
      <c r="S11" s="29"/>
      <c r="T11" s="30">
        <f aca="true" t="shared" si="0" ref="T11:T16">E11+H11+K11+N11+Q11</f>
        <v>20</v>
      </c>
      <c r="U11" s="31">
        <f aca="true" t="shared" si="1" ref="U11:U16">G11+J11+M11+P11+S11</f>
        <v>42</v>
      </c>
      <c r="V11" s="32">
        <f aca="true" t="shared" si="2" ref="V11:V16">IF(E11&gt;G11,1,0)+IF(H11&gt;J11,1,0)+IF(K11&gt;M11,1,0)+IF(N11&gt;P11,1,0)+IF(Q11&gt;S11,1,0)</f>
        <v>0</v>
      </c>
      <c r="W11" s="27">
        <f aca="true" t="shared" si="3" ref="W11:W16">IF(E11&lt;G11,1,0)+IF(H11&lt;J11,1,0)+IF(K11&lt;M11,1,0)+IF(N11&lt;P11,1,0)+IF(Q11&lt;S11,1,0)</f>
        <v>2</v>
      </c>
      <c r="X11" s="57">
        <f aca="true" t="shared" si="4" ref="X11:X16">IF(V11=3,1,0)</f>
        <v>0</v>
      </c>
      <c r="Y11" s="57">
        <v>1</v>
      </c>
      <c r="Z11" s="53"/>
    </row>
    <row r="12" spans="2:26" ht="30" customHeight="1">
      <c r="B12" s="26" t="s">
        <v>30</v>
      </c>
      <c r="C12" s="60" t="s">
        <v>34</v>
      </c>
      <c r="D12" s="60" t="s">
        <v>44</v>
      </c>
      <c r="E12" s="27">
        <v>10</v>
      </c>
      <c r="F12" s="27" t="s">
        <v>23</v>
      </c>
      <c r="G12" s="29">
        <v>21</v>
      </c>
      <c r="H12" s="27">
        <v>12</v>
      </c>
      <c r="I12" s="27" t="s">
        <v>23</v>
      </c>
      <c r="J12" s="29">
        <v>21</v>
      </c>
      <c r="K12" s="27"/>
      <c r="L12" s="27" t="s">
        <v>23</v>
      </c>
      <c r="M12" s="29"/>
      <c r="N12" s="27"/>
      <c r="O12" s="27" t="s">
        <v>23</v>
      </c>
      <c r="P12" s="29"/>
      <c r="Q12" s="27"/>
      <c r="R12" s="27" t="s">
        <v>23</v>
      </c>
      <c r="S12" s="29"/>
      <c r="T12" s="30">
        <f t="shared" si="0"/>
        <v>22</v>
      </c>
      <c r="U12" s="31">
        <f t="shared" si="1"/>
        <v>42</v>
      </c>
      <c r="V12" s="32">
        <f t="shared" si="2"/>
        <v>0</v>
      </c>
      <c r="W12" s="27">
        <f t="shared" si="3"/>
        <v>2</v>
      </c>
      <c r="X12" s="57">
        <v>0</v>
      </c>
      <c r="Y12" s="57">
        <v>1</v>
      </c>
      <c r="Z12" s="53"/>
    </row>
    <row r="13" spans="2:26" ht="30" customHeight="1">
      <c r="B13" s="26" t="s">
        <v>27</v>
      </c>
      <c r="C13" s="60" t="s">
        <v>46</v>
      </c>
      <c r="D13" s="60" t="s">
        <v>45</v>
      </c>
      <c r="E13" s="27">
        <v>12</v>
      </c>
      <c r="F13" s="27" t="s">
        <v>23</v>
      </c>
      <c r="G13" s="29">
        <v>21</v>
      </c>
      <c r="H13" s="27">
        <v>14</v>
      </c>
      <c r="I13" s="27" t="s">
        <v>23</v>
      </c>
      <c r="J13" s="29">
        <v>21</v>
      </c>
      <c r="K13" s="27"/>
      <c r="L13" s="27" t="s">
        <v>23</v>
      </c>
      <c r="M13" s="29"/>
      <c r="N13" s="27"/>
      <c r="O13" s="27" t="s">
        <v>23</v>
      </c>
      <c r="P13" s="29"/>
      <c r="Q13" s="27"/>
      <c r="R13" s="27" t="s">
        <v>23</v>
      </c>
      <c r="S13" s="29"/>
      <c r="T13" s="30">
        <f t="shared" si="0"/>
        <v>26</v>
      </c>
      <c r="U13" s="31">
        <f t="shared" si="1"/>
        <v>42</v>
      </c>
      <c r="V13" s="32">
        <f t="shared" si="2"/>
        <v>0</v>
      </c>
      <c r="W13" s="27">
        <f t="shared" si="3"/>
        <v>2</v>
      </c>
      <c r="X13" s="57">
        <f t="shared" si="4"/>
        <v>0</v>
      </c>
      <c r="Y13" s="57">
        <v>1</v>
      </c>
      <c r="Z13" s="53"/>
    </row>
    <row r="14" spans="2:26" ht="30" customHeight="1">
      <c r="B14" s="26" t="s">
        <v>28</v>
      </c>
      <c r="C14" s="60" t="s">
        <v>47</v>
      </c>
      <c r="D14" s="60" t="s">
        <v>48</v>
      </c>
      <c r="E14" s="27">
        <v>21</v>
      </c>
      <c r="F14" s="27"/>
      <c r="G14" s="29">
        <v>17</v>
      </c>
      <c r="H14" s="27">
        <v>9</v>
      </c>
      <c r="I14" s="27" t="s">
        <v>23</v>
      </c>
      <c r="J14" s="29">
        <v>21</v>
      </c>
      <c r="K14" s="27">
        <v>21</v>
      </c>
      <c r="L14" s="27" t="s">
        <v>23</v>
      </c>
      <c r="M14" s="29">
        <v>17</v>
      </c>
      <c r="N14" s="27"/>
      <c r="O14" s="27" t="s">
        <v>23</v>
      </c>
      <c r="P14" s="29"/>
      <c r="Q14" s="27"/>
      <c r="R14" s="27" t="s">
        <v>23</v>
      </c>
      <c r="S14" s="29"/>
      <c r="T14" s="30">
        <f t="shared" si="0"/>
        <v>51</v>
      </c>
      <c r="U14" s="31">
        <f t="shared" si="1"/>
        <v>55</v>
      </c>
      <c r="V14" s="32">
        <f t="shared" si="2"/>
        <v>2</v>
      </c>
      <c r="W14" s="27">
        <f t="shared" si="3"/>
        <v>1</v>
      </c>
      <c r="X14" s="57">
        <v>1</v>
      </c>
      <c r="Y14" s="57">
        <v>0</v>
      </c>
      <c r="Z14" s="53"/>
    </row>
    <row r="15" spans="2:26" ht="30" customHeight="1">
      <c r="B15" s="26" t="s">
        <v>29</v>
      </c>
      <c r="C15" s="60" t="s">
        <v>49</v>
      </c>
      <c r="D15" s="60" t="s">
        <v>50</v>
      </c>
      <c r="E15" s="27">
        <v>19</v>
      </c>
      <c r="F15" s="27" t="s">
        <v>23</v>
      </c>
      <c r="G15" s="29">
        <v>21</v>
      </c>
      <c r="H15" s="27">
        <v>18</v>
      </c>
      <c r="I15" s="27" t="s">
        <v>23</v>
      </c>
      <c r="J15" s="29">
        <v>21</v>
      </c>
      <c r="K15" s="27"/>
      <c r="L15" s="27" t="s">
        <v>23</v>
      </c>
      <c r="M15" s="29"/>
      <c r="N15" s="27"/>
      <c r="O15" s="27" t="s">
        <v>23</v>
      </c>
      <c r="P15" s="29"/>
      <c r="Q15" s="27"/>
      <c r="R15" s="27" t="s">
        <v>23</v>
      </c>
      <c r="S15" s="29"/>
      <c r="T15" s="30">
        <f t="shared" si="0"/>
        <v>37</v>
      </c>
      <c r="U15" s="31">
        <f t="shared" si="1"/>
        <v>42</v>
      </c>
      <c r="V15" s="32">
        <f t="shared" si="2"/>
        <v>0</v>
      </c>
      <c r="W15" s="27">
        <f t="shared" si="3"/>
        <v>2</v>
      </c>
      <c r="X15" s="57">
        <v>0</v>
      </c>
      <c r="Y15" s="57">
        <v>1</v>
      </c>
      <c r="Z15" s="53"/>
    </row>
    <row r="16" spans="2:26" ht="30" customHeight="1" thickBot="1">
      <c r="B16" s="33" t="s">
        <v>14</v>
      </c>
      <c r="C16" s="62" t="s">
        <v>51</v>
      </c>
      <c r="D16" s="62" t="s">
        <v>52</v>
      </c>
      <c r="E16" s="34">
        <v>6</v>
      </c>
      <c r="F16" s="35" t="s">
        <v>23</v>
      </c>
      <c r="G16" s="36">
        <v>21</v>
      </c>
      <c r="H16" s="34">
        <v>10</v>
      </c>
      <c r="I16" s="35" t="s">
        <v>23</v>
      </c>
      <c r="J16" s="36">
        <v>21</v>
      </c>
      <c r="K16" s="34"/>
      <c r="L16" s="35" t="s">
        <v>23</v>
      </c>
      <c r="M16" s="36"/>
      <c r="N16" s="34"/>
      <c r="O16" s="35" t="s">
        <v>23</v>
      </c>
      <c r="P16" s="36"/>
      <c r="Q16" s="34"/>
      <c r="R16" s="35" t="s">
        <v>23</v>
      </c>
      <c r="S16" s="36"/>
      <c r="T16" s="30">
        <f t="shared" si="0"/>
        <v>16</v>
      </c>
      <c r="U16" s="31">
        <f t="shared" si="1"/>
        <v>42</v>
      </c>
      <c r="V16" s="32">
        <f t="shared" si="2"/>
        <v>0</v>
      </c>
      <c r="W16" s="27">
        <f t="shared" si="3"/>
        <v>2</v>
      </c>
      <c r="X16" s="51">
        <f t="shared" si="4"/>
        <v>0</v>
      </c>
      <c r="Y16" s="29">
        <v>1</v>
      </c>
      <c r="Z16" s="54"/>
    </row>
    <row r="17" spans="2:26" ht="34.5" customHeight="1" thickBot="1">
      <c r="B17" s="37" t="s">
        <v>10</v>
      </c>
      <c r="C17" s="77" t="s">
        <v>37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8"/>
      <c r="T17" s="38">
        <f aca="true" t="shared" si="5" ref="T17:Y17">SUM(T9:T16)</f>
        <v>264</v>
      </c>
      <c r="U17" s="39">
        <f t="shared" si="5"/>
        <v>373</v>
      </c>
      <c r="V17" s="38">
        <f t="shared" si="5"/>
        <v>3</v>
      </c>
      <c r="W17" s="40">
        <f t="shared" si="5"/>
        <v>15</v>
      </c>
      <c r="X17" s="38">
        <f t="shared" si="5"/>
        <v>1</v>
      </c>
      <c r="Y17" s="39">
        <f t="shared" si="5"/>
        <v>7</v>
      </c>
      <c r="Z17" s="55"/>
    </row>
    <row r="18" spans="2:26" ht="15.75">
      <c r="B18" s="49" t="s">
        <v>21</v>
      </c>
      <c r="C18" s="41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3" t="s">
        <v>11</v>
      </c>
    </row>
    <row r="19" spans="2:26" ht="12.75">
      <c r="B19" s="44" t="s">
        <v>12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2:26" ht="12.7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2:26" ht="19.5" customHeight="1">
      <c r="B21" s="45" t="s">
        <v>13</v>
      </c>
      <c r="C21" s="56" t="s">
        <v>24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2:26" ht="19.5" customHeight="1">
      <c r="B22" s="46"/>
      <c r="C22" s="56" t="s">
        <v>24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2:26" ht="12.75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2:27" ht="12.75">
      <c r="B24" s="47" t="s">
        <v>15</v>
      </c>
      <c r="C24" s="41"/>
      <c r="D24" s="48"/>
      <c r="E24" s="47"/>
      <c r="F24" s="47"/>
      <c r="G24" s="47"/>
      <c r="H24" s="47"/>
      <c r="I24" s="47"/>
      <c r="J24" s="47"/>
      <c r="K24" s="47" t="s">
        <v>16</v>
      </c>
      <c r="L24" s="47"/>
      <c r="M24" s="47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2"/>
    </row>
    <row r="25" spans="2:27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27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2:27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2:27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2:27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</sheetData>
  <sheetProtection/>
  <mergeCells count="14">
    <mergeCell ref="C17:S17"/>
    <mergeCell ref="D3:Z3"/>
    <mergeCell ref="D4:V4"/>
    <mergeCell ref="D6:V6"/>
    <mergeCell ref="D5:V5"/>
    <mergeCell ref="Y4:Z4"/>
    <mergeCell ref="Y5:Z5"/>
    <mergeCell ref="W4:X4"/>
    <mergeCell ref="W5:X5"/>
    <mergeCell ref="B2:Z2"/>
    <mergeCell ref="E7:S7"/>
    <mergeCell ref="T7:U7"/>
    <mergeCell ref="V7:W7"/>
    <mergeCell ref="X7:Y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88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Alžběta Suškevičová</cp:lastModifiedBy>
  <cp:lastPrinted>2020-07-19T12:02:02Z</cp:lastPrinted>
  <dcterms:created xsi:type="dcterms:W3CDTF">1996-11-18T12:18:44Z</dcterms:created>
  <dcterms:modified xsi:type="dcterms:W3CDTF">2022-01-09T19:07:45Z</dcterms:modified>
  <cp:category/>
  <cp:version/>
  <cp:contentType/>
  <cp:contentStatus/>
</cp:coreProperties>
</file>