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bcgroup-my.sharepoint.com/personal/ja99209_kbc-group_com/Documents/Privat/Krakonošovo/Badminton/Sezony/2021_2022/"/>
    </mc:Choice>
  </mc:AlternateContent>
  <xr:revisionPtr revIDLastSave="0" documentId="8_{FA6C22D4-C772-4F12-BF39-E947210B46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zor" sheetId="47" r:id="rId1"/>
  </sheets>
  <definedNames>
    <definedName name="_xlnm.Print_Area" localSheetId="0">vzor!$B$2:$T$26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47" l="1"/>
  <c r="N12" i="47"/>
  <c r="O11" i="47"/>
  <c r="Q15" i="47"/>
  <c r="S15" i="47" s="1"/>
  <c r="P15" i="47"/>
  <c r="R15" i="47" s="1"/>
  <c r="O15" i="47"/>
  <c r="N15" i="47"/>
  <c r="N9" i="47"/>
  <c r="Q9" i="47"/>
  <c r="S9" i="47" s="1"/>
  <c r="Q10" i="47"/>
  <c r="S10" i="47" s="1"/>
  <c r="Q11" i="47"/>
  <c r="S11" i="47" s="1"/>
  <c r="Q12" i="47"/>
  <c r="S12" i="47" s="1"/>
  <c r="Q13" i="47"/>
  <c r="S13" i="47" s="1"/>
  <c r="Q14" i="47"/>
  <c r="S14" i="47" s="1"/>
  <c r="Q16" i="47"/>
  <c r="S16" i="47" s="1"/>
  <c r="P16" i="47"/>
  <c r="R16" i="47" s="1"/>
  <c r="P9" i="47"/>
  <c r="R9" i="47" s="1"/>
  <c r="P10" i="47"/>
  <c r="R10" i="47" s="1"/>
  <c r="P11" i="47"/>
  <c r="R11" i="47" s="1"/>
  <c r="P12" i="47"/>
  <c r="R12" i="47" s="1"/>
  <c r="P13" i="47"/>
  <c r="R13" i="47" s="1"/>
  <c r="P14" i="47"/>
  <c r="O9" i="47"/>
  <c r="N10" i="47"/>
  <c r="O10" i="47"/>
  <c r="O16" i="47"/>
  <c r="O14" i="47"/>
  <c r="O13" i="47"/>
  <c r="N11" i="47"/>
  <c r="N13" i="47"/>
  <c r="N14" i="47"/>
  <c r="N16" i="47"/>
  <c r="O17" i="47" l="1"/>
  <c r="N17" i="47"/>
  <c r="P17" i="47"/>
  <c r="R14" i="47"/>
  <c r="R17" i="47" s="1"/>
  <c r="Q17" i="47"/>
  <c r="S17" i="47"/>
</calcChain>
</file>

<file path=xl/sharedStrings.xml><?xml version="1.0" encoding="utf-8"?>
<sst xmlns="http://schemas.openxmlformats.org/spreadsheetml/2006/main" count="84" uniqueCount="58">
  <si>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</si>
  <si>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</si>
  <si>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</si>
  <si>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</si>
  <si>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</si>
  <si>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</si>
  <si>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</si>
  <si>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</si>
  <si>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</si>
  <si>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</si>
  <si>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</si>
  <si>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</si>
  <si>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</si>
  <si>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</si>
  <si>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</si>
  <si>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</si>
  <si>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</si>
  <si>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</si>
  <si>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</si>
  <si>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</si>
  <si>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</si>
  <si>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</si>
  <si>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</si>
  <si>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</si>
  <si>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</si>
  <si>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</si>
  <si>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t>:</t>
  </si>
  <si>
    <t>dvouhra   žen</t>
  </si>
  <si>
    <t>smíšená čtyřhra</t>
  </si>
  <si>
    <t>TJ Chropyně „B“</t>
  </si>
  <si>
    <t>BC Premiera Brno „C“</t>
  </si>
  <si>
    <t>SK Kuklenská Brno „B“</t>
  </si>
  <si>
    <t>SKP Kometa Brno – RS badminton „C“</t>
  </si>
  <si>
    <t>SK Brno Slatina „C“</t>
  </si>
  <si>
    <t>BC Badmen Brno „A“</t>
  </si>
  <si>
    <t>Remíza 4:4</t>
  </si>
  <si>
    <t>sem se může vepsat jakýkoliv text… a objeví se v roletě "vítěz"</t>
  </si>
  <si>
    <t>Badminton Sharks "A"</t>
  </si>
  <si>
    <t>BC 66 Ivančice</t>
  </si>
  <si>
    <t>IV. liga smíšených družstev dospělých JM kraje 2021/2022</t>
  </si>
  <si>
    <t>Brno</t>
  </si>
  <si>
    <t>Rafaj Michal</t>
  </si>
  <si>
    <t>Golec Antonín</t>
  </si>
  <si>
    <t>Muller Jáchym</t>
  </si>
  <si>
    <t>Sejková Patrície</t>
  </si>
  <si>
    <t>Cirok, Rafaj</t>
  </si>
  <si>
    <t>SCR</t>
  </si>
  <si>
    <t>Golec, Muller</t>
  </si>
  <si>
    <t>Cirok, Sejková</t>
  </si>
  <si>
    <t>Beneš</t>
  </si>
  <si>
    <t>Brožík</t>
  </si>
  <si>
    <t>Mácka</t>
  </si>
  <si>
    <t>Malíková</t>
  </si>
  <si>
    <t>Beneš, Brožík</t>
  </si>
  <si>
    <t>Malíková, Bláhová</t>
  </si>
  <si>
    <t>Zavadil, Mácka</t>
  </si>
  <si>
    <t>Zavadil, Bláhová</t>
  </si>
  <si>
    <t>Brožík, Mácka jsou na soupisce TJ Chropyně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</si>
</sst>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b/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i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>
      <alignment horizontal="center" vertical="center" wrapText="1"/>
    </xf>
    <xf numFmtId="44" fontId="3" fillId="0" borderId="0" applyFill="0" applyBorder="0" applyProtection="0">
      <alignment horizontal="center"/>
    </xf>
    <xf numFmtId="0" fontId="2" fillId="0" borderId="0"/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  <xf numFmtId="0" fontId="4" fillId="0" borderId="0">
      <alignment vertical="center"/>
    </xf>
    <xf numFmtId="0" fontId="5" fillId="0" borderId="0">
      <alignment horizontal="center" vertical="center"/>
    </xf>
  </cellStyleXfs>
  <cellXfs count="98">
    <xf numFmtId="0" fontId="0" fillId="0" borderId="0" xfId="0"/>
    <xf numFmtId="0" fontId="8" fillId="0" borderId="0" xfId="0" applyFont="1"/>
    <xf numFmtId="0" fontId="8" fillId="0" borderId="0" xfId="0" applyFont="1" applyBorder="1"/>
    <xf numFmtId="0" fontId="7" fillId="0" borderId="0" xfId="3" applyFont="1"/>
    <xf numFmtId="0" fontId="7" fillId="0" borderId="0" xfId="0" applyFont="1"/>
    <xf numFmtId="0" fontId="11" fillId="0" borderId="1" xfId="3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3" xfId="3" applyFont="1" applyBorder="1" applyAlignment="1">
      <alignment vertical="center"/>
    </xf>
    <xf numFmtId="44" fontId="14" fillId="0" borderId="4" xfId="2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49" fontId="12" fillId="0" borderId="5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1" fillId="0" borderId="7" xfId="3" applyFont="1" applyBorder="1" applyAlignment="1">
      <alignment vertical="center"/>
    </xf>
    <xf numFmtId="0" fontId="15" fillId="0" borderId="8" xfId="8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4" fillId="0" borderId="11" xfId="4" applyFont="1" applyBorder="1">
      <alignment horizontal="center" vertical="center"/>
    </xf>
    <xf numFmtId="0" fontId="14" fillId="0" borderId="12" xfId="4" applyFont="1" applyBorder="1">
      <alignment horizontal="center" vertical="center"/>
    </xf>
    <xf numFmtId="0" fontId="14" fillId="0" borderId="13" xfId="4" applyFont="1" applyBorder="1">
      <alignment horizontal="center" vertical="center"/>
    </xf>
    <xf numFmtId="44" fontId="14" fillId="0" borderId="14" xfId="2" applyFont="1" applyBorder="1">
      <alignment horizontal="center"/>
    </xf>
    <xf numFmtId="0" fontId="14" fillId="0" borderId="14" xfId="4" applyFont="1" applyBorder="1">
      <alignment horizontal="center" vertical="center"/>
    </xf>
    <xf numFmtId="0" fontId="16" fillId="0" borderId="14" xfId="1" applyFont="1" applyBorder="1" applyAlignment="1">
      <alignment horizontal="centerContinuous" vertical="center"/>
    </xf>
    <xf numFmtId="0" fontId="16" fillId="0" borderId="15" xfId="1" applyFont="1" applyBorder="1" applyAlignment="1">
      <alignment horizontal="centerContinuous" vertical="center"/>
    </xf>
    <xf numFmtId="0" fontId="16" fillId="0" borderId="16" xfId="1" applyFont="1" applyBorder="1" applyAlignment="1">
      <alignment horizontal="centerContinuous" vertical="center"/>
    </xf>
    <xf numFmtId="0" fontId="12" fillId="0" borderId="15" xfId="0" applyFont="1" applyBorder="1"/>
    <xf numFmtId="0" fontId="12" fillId="0" borderId="14" xfId="0" applyFont="1" applyBorder="1"/>
    <xf numFmtId="0" fontId="12" fillId="0" borderId="17" xfId="0" applyFont="1" applyBorder="1"/>
    <xf numFmtId="0" fontId="15" fillId="0" borderId="18" xfId="1" applyFont="1" applyBorder="1" applyAlignment="1">
      <alignment horizontal="center" vertical="center" wrapText="1"/>
    </xf>
    <xf numFmtId="0" fontId="11" fillId="0" borderId="5" xfId="6" applyFont="1" applyBorder="1">
      <alignment horizontal="center" vertical="center"/>
    </xf>
    <xf numFmtId="0" fontId="11" fillId="0" borderId="19" xfId="6" applyFont="1" applyBorder="1">
      <alignment horizontal="center" vertical="center"/>
    </xf>
    <xf numFmtId="0" fontId="11" fillId="0" borderId="4" xfId="6" applyFont="1" applyBorder="1">
      <alignment horizontal="center" vertical="center"/>
    </xf>
    <xf numFmtId="0" fontId="11" fillId="0" borderId="20" xfId="6" applyFont="1" applyBorder="1" applyProtection="1">
      <alignment horizontal="center" vertical="center"/>
      <protection hidden="1"/>
    </xf>
    <xf numFmtId="0" fontId="11" fillId="0" borderId="4" xfId="6" applyFont="1" applyBorder="1" applyProtection="1">
      <alignment horizontal="center" vertical="center"/>
      <protection hidden="1"/>
    </xf>
    <xf numFmtId="0" fontId="11" fillId="0" borderId="20" xfId="6" applyFont="1" applyBorder="1">
      <alignment horizontal="center" vertical="center"/>
    </xf>
    <xf numFmtId="0" fontId="15" fillId="0" borderId="21" xfId="1" applyFont="1" applyBorder="1" applyAlignment="1">
      <alignment horizontal="center" vertical="center" wrapText="1"/>
    </xf>
    <xf numFmtId="0" fontId="11" fillId="0" borderId="22" xfId="6" applyFont="1" applyBorder="1">
      <alignment horizontal="center" vertical="center"/>
    </xf>
    <xf numFmtId="0" fontId="17" fillId="2" borderId="24" xfId="5" applyFont="1" applyFill="1" applyBorder="1">
      <alignment vertical="center"/>
    </xf>
    <xf numFmtId="0" fontId="14" fillId="0" borderId="25" xfId="4" applyFont="1" applyBorder="1" applyProtection="1">
      <alignment horizontal="center" vertical="center"/>
      <protection hidden="1"/>
    </xf>
    <xf numFmtId="0" fontId="14" fillId="0" borderId="26" xfId="4" applyFont="1" applyBorder="1" applyProtection="1">
      <alignment horizontal="center" vertical="center"/>
      <protection hidden="1"/>
    </xf>
    <xf numFmtId="0" fontId="14" fillId="0" borderId="27" xfId="4" applyFont="1" applyBorder="1" applyProtection="1">
      <alignment horizontal="center" vertical="center"/>
      <protection hidden="1"/>
    </xf>
    <xf numFmtId="0" fontId="12" fillId="0" borderId="0" xfId="0" applyFont="1"/>
    <xf numFmtId="0" fontId="11" fillId="0" borderId="0" xfId="6" applyFont="1">
      <alignment horizontal="center" vertical="center"/>
    </xf>
    <xf numFmtId="0" fontId="18" fillId="0" borderId="0" xfId="1" applyFont="1" applyBorder="1" applyAlignment="1">
      <alignment horizontal="centerContinuous" vertical="center"/>
    </xf>
    <xf numFmtId="0" fontId="12" fillId="0" borderId="0" xfId="3" applyFont="1"/>
    <xf numFmtId="0" fontId="13" fillId="0" borderId="0" xfId="3" applyFont="1"/>
    <xf numFmtId="0" fontId="11" fillId="0" borderId="0" xfId="3" applyFont="1"/>
    <xf numFmtId="0" fontId="16" fillId="0" borderId="0" xfId="3" applyFont="1"/>
    <xf numFmtId="0" fontId="12" fillId="0" borderId="0" xfId="0" applyFont="1" applyBorder="1"/>
    <xf numFmtId="0" fontId="19" fillId="0" borderId="0" xfId="0" applyFont="1" applyAlignment="1">
      <alignment horizontal="left" vertical="top"/>
    </xf>
    <xf numFmtId="0" fontId="12" fillId="0" borderId="22" xfId="0" applyFont="1" applyBorder="1" applyAlignment="1">
      <alignment horizontal="right" vertical="center"/>
    </xf>
    <xf numFmtId="0" fontId="11" fillId="0" borderId="28" xfId="6" applyFont="1" applyBorder="1">
      <alignment horizontal="center" vertical="center"/>
    </xf>
    <xf numFmtId="0" fontId="11" fillId="0" borderId="29" xfId="6" applyFont="1" applyBorder="1">
      <alignment horizontal="center" vertical="center"/>
    </xf>
    <xf numFmtId="0" fontId="11" fillId="0" borderId="30" xfId="6" applyFont="1" applyBorder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 indent="1"/>
    </xf>
    <xf numFmtId="0" fontId="9" fillId="0" borderId="0" xfId="0" applyFont="1"/>
    <xf numFmtId="0" fontId="1" fillId="0" borderId="0" xfId="0" applyFont="1"/>
    <xf numFmtId="0" fontId="9" fillId="0" borderId="6" xfId="0" applyFont="1" applyBorder="1" applyAlignment="1">
      <alignment horizontal="left" vertical="center" indent="1"/>
    </xf>
    <xf numFmtId="0" fontId="9" fillId="3" borderId="4" xfId="0" applyFont="1" applyFill="1" applyBorder="1" applyAlignment="1">
      <alignment horizontal="left" vertical="center" indent="1"/>
    </xf>
    <xf numFmtId="0" fontId="9" fillId="3" borderId="4" xfId="4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left" vertical="center" indent="1"/>
    </xf>
    <xf numFmtId="0" fontId="11" fillId="3" borderId="5" xfId="6" applyFont="1" applyFill="1" applyBorder="1">
      <alignment horizontal="center" vertical="center"/>
    </xf>
    <xf numFmtId="0" fontId="11" fillId="3" borderId="0" xfId="6" applyFont="1" applyFill="1" applyBorder="1">
      <alignment horizontal="center" vertical="center"/>
    </xf>
    <xf numFmtId="0" fontId="11" fillId="3" borderId="4" xfId="6" applyFont="1" applyFill="1" applyBorder="1">
      <alignment horizontal="center" vertical="center"/>
    </xf>
    <xf numFmtId="0" fontId="11" fillId="3" borderId="23" xfId="6" applyFont="1" applyFill="1" applyBorder="1">
      <alignment horizontal="center" vertical="center"/>
    </xf>
    <xf numFmtId="0" fontId="9" fillId="0" borderId="0" xfId="3" applyFont="1"/>
    <xf numFmtId="0" fontId="9" fillId="0" borderId="48" xfId="0" applyFont="1" applyBorder="1"/>
    <xf numFmtId="0" fontId="12" fillId="0" borderId="48" xfId="0" applyFont="1" applyBorder="1"/>
    <xf numFmtId="14" fontId="13" fillId="3" borderId="6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right" vertical="center"/>
    </xf>
    <xf numFmtId="0" fontId="8" fillId="4" borderId="49" xfId="0" applyFont="1" applyFill="1" applyBorder="1"/>
    <xf numFmtId="0" fontId="8" fillId="5" borderId="0" xfId="0" applyFont="1" applyFill="1" applyAlignment="1">
      <alignment vertical="center"/>
    </xf>
    <xf numFmtId="0" fontId="8" fillId="5" borderId="0" xfId="0" applyFont="1" applyFill="1"/>
    <xf numFmtId="0" fontId="10" fillId="2" borderId="33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4" fillId="3" borderId="35" xfId="8" applyFont="1" applyFill="1" applyBorder="1" applyAlignment="1">
      <alignment horizontal="left" vertical="center"/>
    </xf>
    <xf numFmtId="0" fontId="14" fillId="3" borderId="19" xfId="8" applyFont="1" applyFill="1" applyBorder="1" applyAlignment="1">
      <alignment horizontal="left" vertical="center"/>
    </xf>
    <xf numFmtId="0" fontId="14" fillId="3" borderId="36" xfId="8" applyFont="1" applyFill="1" applyBorder="1" applyAlignment="1">
      <alignment horizontal="left" vertical="center"/>
    </xf>
    <xf numFmtId="0" fontId="20" fillId="0" borderId="37" xfId="8" applyFont="1" applyBorder="1" applyAlignment="1">
      <alignment horizontal="left" vertical="center"/>
    </xf>
    <xf numFmtId="0" fontId="20" fillId="0" borderId="38" xfId="8" applyFont="1" applyBorder="1" applyAlignment="1">
      <alignment horizontal="left" vertical="center"/>
    </xf>
    <xf numFmtId="0" fontId="20" fillId="0" borderId="39" xfId="8" applyFont="1" applyBorder="1" applyAlignment="1">
      <alignment horizontal="left" vertical="center"/>
    </xf>
    <xf numFmtId="0" fontId="14" fillId="3" borderId="40" xfId="0" applyFont="1" applyFill="1" applyBorder="1" applyAlignment="1">
      <alignment horizontal="left" vertical="center"/>
    </xf>
    <xf numFmtId="0" fontId="14" fillId="3" borderId="41" xfId="0" applyFont="1" applyFill="1" applyBorder="1" applyAlignment="1">
      <alignment horizontal="left" vertical="center"/>
    </xf>
    <xf numFmtId="0" fontId="14" fillId="3" borderId="42" xfId="0" applyFont="1" applyFill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0" fillId="0" borderId="22" xfId="5" applyFont="1" applyBorder="1" applyAlignment="1">
      <alignment horizontal="center" vertical="top"/>
    </xf>
    <xf numFmtId="0" fontId="15" fillId="0" borderId="43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45" xfId="1" applyFont="1" applyBorder="1" applyAlignment="1">
      <alignment horizontal="center" vertical="center"/>
    </xf>
    <xf numFmtId="0" fontId="15" fillId="0" borderId="46" xfId="1" applyFont="1" applyBorder="1" applyAlignment="1">
      <alignment horizontal="center" vertical="center"/>
    </xf>
    <xf numFmtId="0" fontId="0" fillId="0" borderId="12" xfId="0" applyBorder="1"/>
  </cellXfs>
  <cellStyles count="9">
    <cellStyle name="Malé písmo" xfId="1" xr:uid="{00000000-0005-0000-0000-000000000000}"/>
    <cellStyle name="Měna" xfId="2" builtinId="4"/>
    <cellStyle name="Normální" xfId="0" builtinId="0"/>
    <cellStyle name="Roman EE 12 Normál" xfId="3" xr:uid="{00000000-0005-0000-0000-000003000000}"/>
    <cellStyle name="Universe EE 12 bcentr" xfId="4" xr:uid="{00000000-0005-0000-0000-000004000000}"/>
    <cellStyle name="Universe EE 12 bold" xfId="5" xr:uid="{00000000-0005-0000-0000-000005000000}"/>
    <cellStyle name="Universe EE 12 centr." xfId="6" xr:uid="{00000000-0005-0000-0000-000006000000}"/>
    <cellStyle name="Universe EE 12 norm." xfId="7" xr:uid="{00000000-0005-0000-0000-000007000000}"/>
    <cellStyle name="Universe EE 9 centr.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15</xdr:row>
      <xdr:rowOff>127000</xdr:rowOff>
    </xdr:from>
    <xdr:to>
      <xdr:col>25</xdr:col>
      <xdr:colOff>497417</xdr:colOff>
      <xdr:row>15</xdr:row>
      <xdr:rowOff>359833</xdr:rowOff>
    </xdr:to>
    <xdr:sp macro="" textlink="">
      <xdr:nvSpPr>
        <xdr:cNvPr id="2" name="Šipka dole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011150" y="5184775"/>
          <a:ext cx="402167" cy="23283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29"/>
  <sheetViews>
    <sheetView tabSelected="1" zoomScale="90" zoomScaleNormal="90" workbookViewId="0">
      <selection activeCell="C22" sqref="C22"/>
    </sheetView>
  </sheetViews>
  <sheetFormatPr defaultColWidth="9.140625" defaultRowHeight="12.75"/>
  <cols>
    <col min="1" max="1" width="1.42578125" style="1" customWidth="1"/>
    <col min="2" max="2" width="10.7109375" style="1" customWidth="1"/>
    <col min="3" max="3" width="34.140625" style="1" customWidth="1"/>
    <col min="4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6.7109375" style="1" customWidth="1"/>
    <col min="21" max="21" width="2.28515625" style="1" customWidth="1"/>
    <col min="22" max="16384" width="9.140625" style="1"/>
  </cols>
  <sheetData>
    <row r="1" spans="2:35" ht="8.25" customHeight="1"/>
    <row r="2" spans="2:35" ht="33" customHeight="1" thickBot="1"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2:35" ht="20.100000000000001" customHeight="1" thickBot="1">
      <c r="B3" s="5" t="s">
        <v>1</v>
      </c>
      <c r="C3" s="6"/>
      <c r="D3" s="76" t="s">
        <v>39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8"/>
    </row>
    <row r="4" spans="2:35" ht="20.100000000000001" customHeight="1" thickTop="1">
      <c r="B4" s="7" t="s">
        <v>3</v>
      </c>
      <c r="C4" s="8"/>
      <c r="D4" s="79" t="s">
        <v>29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1"/>
      <c r="Q4" s="88" t="s">
        <v>16</v>
      </c>
      <c r="R4" s="89"/>
      <c r="S4" s="10"/>
      <c r="T4" s="69">
        <v>44507</v>
      </c>
    </row>
    <row r="5" spans="2:35" ht="20.100000000000001" customHeight="1">
      <c r="B5" s="7" t="s">
        <v>4</v>
      </c>
      <c r="C5" s="11"/>
      <c r="D5" s="85" t="s">
        <v>33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7"/>
      <c r="Q5" s="90" t="s">
        <v>2</v>
      </c>
      <c r="R5" s="91"/>
      <c r="S5" s="9"/>
      <c r="T5" s="70" t="s">
        <v>40</v>
      </c>
      <c r="Y5" s="1" t="s">
        <v>29</v>
      </c>
    </row>
    <row r="6" spans="2:35" ht="20.100000000000001" customHeight="1" thickBot="1">
      <c r="B6" s="12" t="s">
        <v>5</v>
      </c>
      <c r="C6" s="13"/>
      <c r="D6" s="8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  <c r="Q6" s="14"/>
      <c r="R6" s="15"/>
      <c r="S6" s="50"/>
      <c r="T6" s="16"/>
      <c r="Y6" s="1" t="s">
        <v>30</v>
      </c>
    </row>
    <row r="7" spans="2:35" ht="24.95" customHeight="1">
      <c r="B7" s="17"/>
      <c r="C7" s="18" t="s">
        <v>6</v>
      </c>
      <c r="D7" s="18" t="s">
        <v>7</v>
      </c>
      <c r="E7" s="93" t="s">
        <v>8</v>
      </c>
      <c r="F7" s="94"/>
      <c r="G7" s="94"/>
      <c r="H7" s="94"/>
      <c r="I7" s="94"/>
      <c r="J7" s="94"/>
      <c r="K7" s="94"/>
      <c r="L7" s="94"/>
      <c r="M7" s="95"/>
      <c r="N7" s="96" t="s">
        <v>17</v>
      </c>
      <c r="O7" s="97"/>
      <c r="P7" s="96" t="s">
        <v>18</v>
      </c>
      <c r="Q7" s="97"/>
      <c r="R7" s="96" t="s">
        <v>19</v>
      </c>
      <c r="S7" s="97"/>
      <c r="T7" s="54" t="s">
        <v>9</v>
      </c>
      <c r="Y7" s="1" t="s">
        <v>31</v>
      </c>
    </row>
    <row r="8" spans="2:35" ht="9.9499999999999993" customHeight="1" thickBot="1">
      <c r="B8" s="19"/>
      <c r="C8" s="20"/>
      <c r="D8" s="21"/>
      <c r="E8" s="22">
        <v>1</v>
      </c>
      <c r="F8" s="22"/>
      <c r="G8" s="22"/>
      <c r="H8" s="22">
        <v>2</v>
      </c>
      <c r="I8" s="22"/>
      <c r="J8" s="22"/>
      <c r="K8" s="22">
        <v>3</v>
      </c>
      <c r="L8" s="23"/>
      <c r="M8" s="24"/>
      <c r="N8" s="25"/>
      <c r="O8" s="26"/>
      <c r="P8" s="25"/>
      <c r="Q8" s="26"/>
      <c r="R8" s="25"/>
      <c r="S8" s="26"/>
      <c r="T8" s="27"/>
      <c r="Y8" s="1" t="s">
        <v>37</v>
      </c>
    </row>
    <row r="9" spans="2:35" ht="30" customHeight="1" thickTop="1">
      <c r="B9" s="28" t="s">
        <v>20</v>
      </c>
      <c r="C9" s="59" t="s">
        <v>49</v>
      </c>
      <c r="D9" s="60" t="s">
        <v>41</v>
      </c>
      <c r="E9" s="62">
        <v>19</v>
      </c>
      <c r="F9" s="30" t="s">
        <v>26</v>
      </c>
      <c r="G9" s="64">
        <v>21</v>
      </c>
      <c r="H9" s="62">
        <v>4</v>
      </c>
      <c r="I9" s="30" t="s">
        <v>26</v>
      </c>
      <c r="J9" s="64">
        <v>21</v>
      </c>
      <c r="K9" s="62">
        <v>0</v>
      </c>
      <c r="L9" s="30" t="s">
        <v>26</v>
      </c>
      <c r="M9" s="64">
        <v>0</v>
      </c>
      <c r="N9" s="32">
        <f t="shared" ref="N9:N16" si="0">E9+H9+K9</f>
        <v>23</v>
      </c>
      <c r="O9" s="33">
        <f t="shared" ref="O9:O16" si="1">G9+J9+M9</f>
        <v>42</v>
      </c>
      <c r="P9" s="34">
        <f t="shared" ref="P9:P15" si="2">IF(E9&gt;G9,1,0)+IF(H9&gt;J9,1,0)+IF(K9&gt;M9,1,0)</f>
        <v>0</v>
      </c>
      <c r="Q9" s="29">
        <f t="shared" ref="Q9:Q15" si="3">IF(E9&lt;G9,1,0)+IF(H9&lt;J9,1,0)+IF(K9&lt;M9,1,0)</f>
        <v>2</v>
      </c>
      <c r="R9" s="51">
        <f>IF(P9=2,1,0)</f>
        <v>0</v>
      </c>
      <c r="S9" s="31">
        <f>IF(Q9=2,1,0)</f>
        <v>1</v>
      </c>
      <c r="T9" s="58"/>
      <c r="Y9" s="1" t="s">
        <v>38</v>
      </c>
    </row>
    <row r="10" spans="2:35" ht="30" customHeight="1">
      <c r="B10" s="28" t="s">
        <v>21</v>
      </c>
      <c r="C10" s="59" t="s">
        <v>50</v>
      </c>
      <c r="D10" s="59" t="s">
        <v>42</v>
      </c>
      <c r="E10" s="62">
        <v>21</v>
      </c>
      <c r="F10" s="29" t="s">
        <v>26</v>
      </c>
      <c r="G10" s="64">
        <v>19</v>
      </c>
      <c r="H10" s="62">
        <v>9</v>
      </c>
      <c r="I10" s="29" t="s">
        <v>26</v>
      </c>
      <c r="J10" s="64">
        <v>21</v>
      </c>
      <c r="K10" s="62">
        <v>17</v>
      </c>
      <c r="L10" s="29" t="s">
        <v>26</v>
      </c>
      <c r="M10" s="64">
        <v>21</v>
      </c>
      <c r="N10" s="32">
        <f t="shared" si="0"/>
        <v>47</v>
      </c>
      <c r="O10" s="33">
        <f t="shared" si="1"/>
        <v>61</v>
      </c>
      <c r="P10" s="34">
        <f t="shared" si="2"/>
        <v>1</v>
      </c>
      <c r="Q10" s="29">
        <f t="shared" si="3"/>
        <v>2</v>
      </c>
      <c r="R10" s="52">
        <f t="shared" ref="R10:R16" si="4">IF(P10=2,1,0)</f>
        <v>0</v>
      </c>
      <c r="S10" s="31">
        <f t="shared" ref="S10:S16" si="5">IF(Q10=2,1,0)</f>
        <v>1</v>
      </c>
      <c r="T10" s="58"/>
      <c r="Y10" s="1" t="s">
        <v>32</v>
      </c>
    </row>
    <row r="11" spans="2:35" ht="30" customHeight="1">
      <c r="B11" s="28" t="s">
        <v>22</v>
      </c>
      <c r="C11" s="59" t="s">
        <v>51</v>
      </c>
      <c r="D11" s="59" t="s">
        <v>43</v>
      </c>
      <c r="E11" s="62">
        <v>14</v>
      </c>
      <c r="F11" s="29" t="s">
        <v>26</v>
      </c>
      <c r="G11" s="64">
        <v>21</v>
      </c>
      <c r="H11" s="62">
        <v>8</v>
      </c>
      <c r="I11" s="29" t="s">
        <v>26</v>
      </c>
      <c r="J11" s="64">
        <v>21</v>
      </c>
      <c r="K11" s="62">
        <v>0</v>
      </c>
      <c r="L11" s="29" t="s">
        <v>26</v>
      </c>
      <c r="M11" s="64">
        <v>0</v>
      </c>
      <c r="N11" s="32">
        <f t="shared" si="0"/>
        <v>22</v>
      </c>
      <c r="O11" s="33">
        <f t="shared" si="1"/>
        <v>42</v>
      </c>
      <c r="P11" s="34">
        <f t="shared" si="2"/>
        <v>0</v>
      </c>
      <c r="Q11" s="29">
        <f t="shared" si="3"/>
        <v>2</v>
      </c>
      <c r="R11" s="52">
        <f t="shared" si="4"/>
        <v>0</v>
      </c>
      <c r="S11" s="31">
        <f t="shared" si="5"/>
        <v>1</v>
      </c>
      <c r="T11" s="58"/>
      <c r="Y11" s="1" t="s">
        <v>33</v>
      </c>
    </row>
    <row r="12" spans="2:35" ht="30" customHeight="1">
      <c r="B12" s="28" t="s">
        <v>27</v>
      </c>
      <c r="C12" s="59" t="s">
        <v>52</v>
      </c>
      <c r="D12" s="59" t="s">
        <v>44</v>
      </c>
      <c r="E12" s="62">
        <v>13</v>
      </c>
      <c r="F12" s="29" t="s">
        <v>26</v>
      </c>
      <c r="G12" s="64">
        <v>21</v>
      </c>
      <c r="H12" s="62">
        <v>20</v>
      </c>
      <c r="I12" s="29" t="s">
        <v>26</v>
      </c>
      <c r="J12" s="64">
        <v>22</v>
      </c>
      <c r="K12" s="62">
        <v>0</v>
      </c>
      <c r="L12" s="29" t="s">
        <v>26</v>
      </c>
      <c r="M12" s="64">
        <v>0</v>
      </c>
      <c r="N12" s="32">
        <f t="shared" si="0"/>
        <v>33</v>
      </c>
      <c r="O12" s="33">
        <f t="shared" si="1"/>
        <v>43</v>
      </c>
      <c r="P12" s="34">
        <f t="shared" si="2"/>
        <v>0</v>
      </c>
      <c r="Q12" s="29">
        <f t="shared" si="3"/>
        <v>2</v>
      </c>
      <c r="R12" s="52">
        <f t="shared" si="4"/>
        <v>0</v>
      </c>
      <c r="S12" s="31">
        <f t="shared" si="5"/>
        <v>1</v>
      </c>
      <c r="T12" s="58"/>
      <c r="Y12" s="1" t="s">
        <v>34</v>
      </c>
    </row>
    <row r="13" spans="2:35" ht="30" customHeight="1">
      <c r="B13" s="28" t="s">
        <v>23</v>
      </c>
      <c r="C13" s="59" t="s">
        <v>53</v>
      </c>
      <c r="D13" s="59" t="s">
        <v>45</v>
      </c>
      <c r="E13" s="62">
        <v>10</v>
      </c>
      <c r="F13" s="29" t="s">
        <v>26</v>
      </c>
      <c r="G13" s="64">
        <v>21</v>
      </c>
      <c r="H13" s="62">
        <v>10</v>
      </c>
      <c r="I13" s="29" t="s">
        <v>26</v>
      </c>
      <c r="J13" s="64">
        <v>21</v>
      </c>
      <c r="K13" s="62">
        <v>0</v>
      </c>
      <c r="L13" s="29" t="s">
        <v>26</v>
      </c>
      <c r="M13" s="64">
        <v>0</v>
      </c>
      <c r="N13" s="32">
        <f t="shared" si="0"/>
        <v>20</v>
      </c>
      <c r="O13" s="33">
        <f t="shared" si="1"/>
        <v>42</v>
      </c>
      <c r="P13" s="34">
        <f t="shared" si="2"/>
        <v>0</v>
      </c>
      <c r="Q13" s="29">
        <f t="shared" si="3"/>
        <v>2</v>
      </c>
      <c r="R13" s="52">
        <f t="shared" si="4"/>
        <v>0</v>
      </c>
      <c r="S13" s="31">
        <f t="shared" si="5"/>
        <v>1</v>
      </c>
      <c r="T13" s="58"/>
    </row>
    <row r="14" spans="2:35" ht="30" customHeight="1">
      <c r="B14" s="28" t="s">
        <v>24</v>
      </c>
      <c r="C14" s="59" t="s">
        <v>54</v>
      </c>
      <c r="D14" s="59" t="s">
        <v>46</v>
      </c>
      <c r="E14" s="62">
        <v>21</v>
      </c>
      <c r="F14" s="29" t="s">
        <v>26</v>
      </c>
      <c r="G14" s="64">
        <v>0</v>
      </c>
      <c r="H14" s="62">
        <v>21</v>
      </c>
      <c r="I14" s="29" t="s">
        <v>26</v>
      </c>
      <c r="J14" s="64">
        <v>0</v>
      </c>
      <c r="K14" s="62">
        <v>0</v>
      </c>
      <c r="L14" s="29" t="s">
        <v>26</v>
      </c>
      <c r="M14" s="64">
        <v>0</v>
      </c>
      <c r="N14" s="32">
        <f t="shared" si="0"/>
        <v>42</v>
      </c>
      <c r="O14" s="33">
        <f t="shared" si="1"/>
        <v>0</v>
      </c>
      <c r="P14" s="34">
        <f t="shared" si="2"/>
        <v>2</v>
      </c>
      <c r="Q14" s="29">
        <f t="shared" si="3"/>
        <v>0</v>
      </c>
      <c r="R14" s="52">
        <f t="shared" si="4"/>
        <v>1</v>
      </c>
      <c r="S14" s="31">
        <f t="shared" si="5"/>
        <v>0</v>
      </c>
      <c r="T14" s="58"/>
      <c r="V14" s="57"/>
    </row>
    <row r="15" spans="2:35" ht="30" customHeight="1" thickBot="1">
      <c r="B15" s="28" t="s">
        <v>25</v>
      </c>
      <c r="C15" s="59" t="s">
        <v>55</v>
      </c>
      <c r="D15" s="59" t="s">
        <v>47</v>
      </c>
      <c r="E15" s="62">
        <v>22</v>
      </c>
      <c r="F15" s="29" t="s">
        <v>26</v>
      </c>
      <c r="G15" s="64">
        <v>20</v>
      </c>
      <c r="H15" s="62">
        <v>16</v>
      </c>
      <c r="I15" s="29" t="s">
        <v>26</v>
      </c>
      <c r="J15" s="64">
        <v>21</v>
      </c>
      <c r="K15" s="62">
        <v>17</v>
      </c>
      <c r="L15" s="29" t="s">
        <v>26</v>
      </c>
      <c r="M15" s="64">
        <v>21</v>
      </c>
      <c r="N15" s="32">
        <f t="shared" si="0"/>
        <v>55</v>
      </c>
      <c r="O15" s="33">
        <f t="shared" si="1"/>
        <v>62</v>
      </c>
      <c r="P15" s="34">
        <f t="shared" si="2"/>
        <v>1</v>
      </c>
      <c r="Q15" s="29">
        <f t="shared" si="3"/>
        <v>2</v>
      </c>
      <c r="R15" s="52">
        <f t="shared" si="4"/>
        <v>0</v>
      </c>
      <c r="S15" s="31">
        <f t="shared" si="5"/>
        <v>1</v>
      </c>
      <c r="T15" s="58"/>
      <c r="Y15" s="1" t="s">
        <v>35</v>
      </c>
    </row>
    <row r="16" spans="2:35" ht="30" customHeight="1" thickBot="1">
      <c r="B16" s="35" t="s">
        <v>28</v>
      </c>
      <c r="C16" s="61" t="s">
        <v>56</v>
      </c>
      <c r="D16" s="61" t="s">
        <v>48</v>
      </c>
      <c r="E16" s="63">
        <v>7</v>
      </c>
      <c r="F16" s="36" t="s">
        <v>26</v>
      </c>
      <c r="G16" s="65">
        <v>21</v>
      </c>
      <c r="H16" s="63">
        <v>16</v>
      </c>
      <c r="I16" s="36" t="s">
        <v>26</v>
      </c>
      <c r="J16" s="65">
        <v>21</v>
      </c>
      <c r="K16" s="63">
        <v>0</v>
      </c>
      <c r="L16" s="36" t="s">
        <v>26</v>
      </c>
      <c r="M16" s="65">
        <v>0</v>
      </c>
      <c r="N16" s="32">
        <f t="shared" si="0"/>
        <v>23</v>
      </c>
      <c r="O16" s="33">
        <f t="shared" si="1"/>
        <v>42</v>
      </c>
      <c r="P16" s="34">
        <f>IF(E16&gt;G16,1,0)+IF(H16&gt;J16,1,0)+IF(K16&gt;M16,1,0)</f>
        <v>0</v>
      </c>
      <c r="Q16" s="29">
        <f>IF(E16&lt;G16,1,0)+IF(H16&lt;J16,1,0)+IF(K16&lt;M16,1,0)</f>
        <v>2</v>
      </c>
      <c r="R16" s="53">
        <f t="shared" si="4"/>
        <v>0</v>
      </c>
      <c r="S16" s="31">
        <f t="shared" si="5"/>
        <v>1</v>
      </c>
      <c r="T16" s="58"/>
      <c r="Y16" s="71"/>
      <c r="AA16" s="72" t="s">
        <v>36</v>
      </c>
      <c r="AB16" s="73"/>
      <c r="AC16" s="73"/>
      <c r="AD16" s="73"/>
      <c r="AE16" s="73"/>
      <c r="AF16" s="73"/>
      <c r="AG16" s="73"/>
      <c r="AH16" s="73"/>
      <c r="AI16" s="73"/>
    </row>
    <row r="17" spans="2:21" ht="35.1" customHeight="1" thickBot="1">
      <c r="B17" s="37" t="s">
        <v>10</v>
      </c>
      <c r="C17" s="74" t="s">
        <v>33</v>
      </c>
      <c r="D17" s="74"/>
      <c r="E17" s="74"/>
      <c r="F17" s="74"/>
      <c r="G17" s="74"/>
      <c r="H17" s="74"/>
      <c r="I17" s="74"/>
      <c r="J17" s="74"/>
      <c r="K17" s="74"/>
      <c r="L17" s="74"/>
      <c r="M17" s="75"/>
      <c r="N17" s="38">
        <f t="shared" ref="N17:S17" si="6">SUM(N9:N16)</f>
        <v>265</v>
      </c>
      <c r="O17" s="39">
        <f t="shared" si="6"/>
        <v>334</v>
      </c>
      <c r="P17" s="38">
        <f t="shared" si="6"/>
        <v>4</v>
      </c>
      <c r="Q17" s="40">
        <f t="shared" si="6"/>
        <v>14</v>
      </c>
      <c r="R17" s="38">
        <f>SUM(R9:R16)</f>
        <v>1</v>
      </c>
      <c r="S17" s="39">
        <f t="shared" si="6"/>
        <v>7</v>
      </c>
      <c r="T17" s="55"/>
    </row>
    <row r="18" spans="2:21" ht="15">
      <c r="B18" s="49"/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 t="s">
        <v>11</v>
      </c>
    </row>
    <row r="19" spans="2:21">
      <c r="B19" s="44" t="s">
        <v>12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2:21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2:21" ht="20.100000000000001" customHeight="1">
      <c r="B21" s="45" t="s">
        <v>13</v>
      </c>
      <c r="C21" s="56" t="s">
        <v>57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2:21" ht="20.100000000000001" customHeight="1">
      <c r="B22" s="46"/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1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pans="2:21" ht="26.25" customHeight="1">
      <c r="B24" s="66" t="s">
        <v>14</v>
      </c>
      <c r="C24" s="41"/>
      <c r="D24" s="48"/>
      <c r="E24" s="66" t="s">
        <v>15</v>
      </c>
      <c r="F24" s="47"/>
      <c r="G24" s="47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B2:T2"/>
    <mergeCell ref="E7:M7"/>
    <mergeCell ref="N7:O7"/>
    <mergeCell ref="P7:Q7"/>
    <mergeCell ref="R7:S7"/>
    <mergeCell ref="C17:M17"/>
    <mergeCell ref="D3:T3"/>
    <mergeCell ref="D4:P4"/>
    <mergeCell ref="D6:P6"/>
    <mergeCell ref="D5:P5"/>
    <mergeCell ref="Q4:R4"/>
    <mergeCell ref="Q5:R5"/>
  </mergeCells>
  <dataValidations count="2">
    <dataValidation type="list" allowBlank="1" showInputMessage="1" showErrorMessage="1" sqref="D4:P5" xr:uid="{00000000-0002-0000-0000-000000000000}">
      <formula1>$Y$4:$Y$14</formula1>
    </dataValidation>
    <dataValidation type="list" allowBlank="1" showInputMessage="1" showErrorMessage="1" sqref="C17:M17" xr:uid="{00000000-0002-0000-0000-000001000000}">
      <formula1>$Y$4:$Y$16</formula1>
    </dataValidation>
  </dataValidations>
  <printOptions horizontalCentered="1"/>
  <pageMargins left="0" right="0" top="0.6692913385826772" bottom="0.39370078740157483" header="0.39370078740157483" footer="0.39370078740157483"/>
  <pageSetup paperSize="9" scale="94" orientation="landscape" horizontalDpi="300" verticalDpi="300" r:id="rId1"/>
  <headerFooter alignWithMargins="0">
    <oddFooter>&amp;R&amp;"Tahoma,Tučné"Český badmintonový svaz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95C186037F643B7702D15FDFD62C2" ma:contentTypeVersion="11" ma:contentTypeDescription="Create a new document." ma:contentTypeScope="" ma:versionID="04b605837115faff1298072b68660c06">
  <xsd:schema xmlns:xsd="http://www.w3.org/2001/XMLSchema" xmlns:xs="http://www.w3.org/2001/XMLSchema" xmlns:p="http://schemas.microsoft.com/office/2006/metadata/properties" xmlns:ns3="d6b0f7f4-dd8c-4a67-a951-16bcb4fa7d62" xmlns:ns4="569a495f-cc4b-407d-925e-f48eff965df6" targetNamespace="http://schemas.microsoft.com/office/2006/metadata/properties" ma:root="true" ma:fieldsID="80122c0edd0b87391568a900a06c38c0" ns3:_="" ns4:_="">
    <xsd:import namespace="d6b0f7f4-dd8c-4a67-a951-16bcb4fa7d62"/>
    <xsd:import namespace="569a495f-cc4b-407d-925e-f48eff965d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0f7f4-dd8c-4a67-a951-16bcb4fa7d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a495f-cc4b-407d-925e-f48eff965d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1A165B-956D-47F4-998A-6D661A245C1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6b0f7f4-dd8c-4a67-a951-16bcb4fa7d62"/>
    <ds:schemaRef ds:uri="http://schemas.microsoft.com/office/infopath/2007/PartnerControls"/>
    <ds:schemaRef ds:uri="http://purl.org/dc/elements/1.1/"/>
    <ds:schemaRef ds:uri="http://schemas.microsoft.com/office/2006/metadata/properties"/>
    <ds:schemaRef ds:uri="569a495f-cc4b-407d-925e-f48eff965d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F7F3BD-E85D-4357-BE2D-9951835F5B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087F88-71E4-4A5F-920A-E5164B682D9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6b0f7f4-dd8c-4a67-a951-16bcb4fa7d62"/>
    <ds:schemaRef ds:uri="569a495f-cc4b-407d-925e-f48eff965df6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MARS s.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Lick Jan</cp:lastModifiedBy>
  <cp:lastPrinted>2019-10-07T10:29:59Z</cp:lastPrinted>
  <dcterms:created xsi:type="dcterms:W3CDTF">1996-11-18T12:18:44Z</dcterms:created>
  <dcterms:modified xsi:type="dcterms:W3CDTF">2021-11-08T09:36:31Z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0x01010054B95C186037F643B7702D15FDFD62C2</vt:lpwstr>
  </property>
  <property fmtid="{D5CDD505-2E9C-101B-9397-08002B2CF9AE}" pid="3" name="MSIP_Label_03faec90-cc5a-4f20-9584-a1c4096f3391_Enabled">
    <vt:lpwstr>true</vt:lpwstr>
  </property>
  <property fmtid="{D5CDD505-2E9C-101B-9397-08002B2CF9AE}" pid="4" name="MSIP_Label_03faec90-cc5a-4f20-9584-a1c4096f3391_SetDate">
    <vt:lpwstr>2021-10-01T07:45:34Z</vt:lpwstr>
  </property>
  <property fmtid="{D5CDD505-2E9C-101B-9397-08002B2CF9AE}" pid="5" name="MSIP_Label_03faec90-cc5a-4f20-9584-a1c4096f3391_Method">
    <vt:lpwstr>Privileged</vt:lpwstr>
  </property>
  <property fmtid="{D5CDD505-2E9C-101B-9397-08002B2CF9AE}" pid="6" name="MSIP_Label_03faec90-cc5a-4f20-9584-a1c4096f3391_Name">
    <vt:lpwstr>03faec90-cc5a-4f20-9584-a1c4096f3391</vt:lpwstr>
  </property>
  <property fmtid="{D5CDD505-2E9C-101B-9397-08002B2CF9AE}" pid="7" name="MSIP_Label_03faec90-cc5a-4f20-9584-a1c4096f3391_SiteId">
    <vt:lpwstr>64af2aee-7d6c-49ac-a409-192d3fee73b8</vt:lpwstr>
  </property>
  <property fmtid="{D5CDD505-2E9C-101B-9397-08002B2CF9AE}" pid="8" name="MSIP_Label_03faec90-cc5a-4f20-9584-a1c4096f3391_ActionId">
    <vt:lpwstr>67a90737-3460-4467-bb54-8d313176c1c8</vt:lpwstr>
  </property>
  <property fmtid="{D5CDD505-2E9C-101B-9397-08002B2CF9AE}" pid="9" name="MSIP_Label_03faec90-cc5a-4f20-9584-a1c4096f3391_ContentBits">
    <vt:lpwstr>0</vt:lpwstr>
  </property>
</Properties>
</file>